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120" yWindow="135" windowWidth="23835" windowHeight="9465" activeTab="2"/>
  </bookViews>
  <sheets>
    <sheet name="0. THỐNG KÊ" sheetId="21" r:id="rId1"/>
    <sheet name="1. QTH_T" sheetId="8" r:id="rId2"/>
    <sheet name="2. QTC_T" sheetId="15" r:id="rId3"/>
    <sheet name="3. KTH_T" sheetId="16" r:id="rId4"/>
    <sheet name="4. CNTT" sheetId="17" r:id="rId5"/>
    <sheet name="5. XDD" sheetId="18" r:id="rId6"/>
    <sheet name="6. VLK" sheetId="19" r:id="rId7"/>
    <sheet name="7. NNA" sheetId="20" r:id="rId8"/>
  </sheets>
  <definedNames>
    <definedName name="_xlnm.Print_Area" localSheetId="1">'1. QTH_T'!$A$1:$AH$28</definedName>
    <definedName name="_xlnm.Print_Area" localSheetId="2">'2. QTC_T'!$A$1:$AH$30</definedName>
    <definedName name="_xlnm.Print_Area" localSheetId="3">'3. KTH_T'!$A$1:$AH$28</definedName>
    <definedName name="_xlnm.Print_Area" localSheetId="4">'4. CNTT'!$A$1:$AH$31</definedName>
    <definedName name="_xlnm.Print_Area" localSheetId="5">'5. XDD'!$A$1:$AH$32</definedName>
    <definedName name="_xlnm.Print_Area" localSheetId="6">'6. VLK'!$A$1:$AH$30</definedName>
    <definedName name="_xlnm.Print_Area" localSheetId="7">'7. NNA'!$A$1:$AH$31</definedName>
  </definedNames>
  <calcPr calcId="152511"/>
</workbook>
</file>

<file path=xl/calcChain.xml><?xml version="1.0" encoding="utf-8"?>
<calcChain xmlns="http://schemas.openxmlformats.org/spreadsheetml/2006/main">
  <c r="E18" i="17" l="1"/>
  <c r="K7" i="20" l="1"/>
  <c r="L7" i="20" s="1"/>
  <c r="M7" i="20" s="1"/>
  <c r="N7" i="20" s="1"/>
  <c r="O7" i="20" s="1"/>
  <c r="P7" i="20" s="1"/>
  <c r="Q7" i="20" s="1"/>
  <c r="R7" i="20" s="1"/>
  <c r="S7" i="20" s="1"/>
  <c r="T7" i="20" s="1"/>
  <c r="U7" i="20" s="1"/>
  <c r="V7" i="20" s="1"/>
  <c r="W7" i="20" s="1"/>
  <c r="X7" i="20" s="1"/>
  <c r="Y7" i="20" s="1"/>
  <c r="Z7" i="20" s="1"/>
  <c r="AA7" i="20" s="1"/>
  <c r="AB7" i="20" s="1"/>
  <c r="AC7" i="20" s="1"/>
  <c r="AD7" i="20" s="1"/>
  <c r="AE7" i="20" s="1"/>
  <c r="AF7" i="20" s="1"/>
  <c r="K7" i="19" l="1"/>
  <c r="L7" i="19" s="1"/>
  <c r="M7" i="19" s="1"/>
  <c r="N7" i="19" s="1"/>
  <c r="O7" i="19" s="1"/>
  <c r="P7" i="19" s="1"/>
  <c r="Q7" i="19" s="1"/>
  <c r="R7" i="19" s="1"/>
  <c r="S7" i="19" s="1"/>
  <c r="T7" i="19" s="1"/>
  <c r="U7" i="19" s="1"/>
  <c r="V7" i="19" s="1"/>
  <c r="W7" i="19" s="1"/>
  <c r="X7" i="19" s="1"/>
  <c r="Y7" i="19" s="1"/>
  <c r="Z7" i="19" s="1"/>
  <c r="AA7" i="19" s="1"/>
  <c r="AB7" i="19" s="1"/>
  <c r="AC7" i="19" s="1"/>
  <c r="AD7" i="19" s="1"/>
  <c r="AE7" i="19" s="1"/>
  <c r="AF7" i="19" s="1"/>
  <c r="K7" i="18" l="1"/>
  <c r="L7" i="18" s="1"/>
  <c r="M7" i="18" s="1"/>
  <c r="N7" i="18" s="1"/>
  <c r="O7" i="18" s="1"/>
  <c r="P7" i="18" s="1"/>
  <c r="Q7" i="18" s="1"/>
  <c r="R7" i="18" s="1"/>
  <c r="S7" i="18" s="1"/>
  <c r="T7" i="18" s="1"/>
  <c r="U7" i="18" s="1"/>
  <c r="V7" i="18" s="1"/>
  <c r="W7" i="18" s="1"/>
  <c r="X7" i="18" s="1"/>
  <c r="Y7" i="18" s="1"/>
  <c r="Z7" i="18" s="1"/>
  <c r="AA7" i="18" s="1"/>
  <c r="AB7" i="18" s="1"/>
  <c r="AC7" i="18" s="1"/>
  <c r="AD7" i="18" s="1"/>
  <c r="AE7" i="18" s="1"/>
  <c r="AF7" i="18" s="1"/>
  <c r="K7" i="17"/>
  <c r="L7" i="17" s="1"/>
  <c r="M7" i="17" s="1"/>
  <c r="N7" i="17" s="1"/>
  <c r="O7" i="17" s="1"/>
  <c r="P7" i="17" s="1"/>
  <c r="Q7" i="17" s="1"/>
  <c r="R7" i="17" s="1"/>
  <c r="S7" i="17" s="1"/>
  <c r="T7" i="17" s="1"/>
  <c r="U7" i="17" s="1"/>
  <c r="V7" i="17" s="1"/>
  <c r="W7" i="17" s="1"/>
  <c r="X7" i="17" s="1"/>
  <c r="Y7" i="17" s="1"/>
  <c r="Z7" i="17" s="1"/>
  <c r="AA7" i="17" s="1"/>
  <c r="AB7" i="17" s="1"/>
  <c r="AC7" i="17" s="1"/>
  <c r="AD7" i="17" s="1"/>
  <c r="AE7" i="17" s="1"/>
  <c r="AF7" i="17" s="1"/>
  <c r="K7" i="16"/>
  <c r="L7" i="16" s="1"/>
  <c r="M7" i="16" s="1"/>
  <c r="N7" i="16" s="1"/>
  <c r="O7" i="16" s="1"/>
  <c r="P7" i="16" s="1"/>
  <c r="Q7" i="16" s="1"/>
  <c r="R7" i="16" s="1"/>
  <c r="S7" i="16" s="1"/>
  <c r="T7" i="16" s="1"/>
  <c r="U7" i="16" s="1"/>
  <c r="V7" i="16" s="1"/>
  <c r="W7" i="16" s="1"/>
  <c r="X7" i="16" s="1"/>
  <c r="Y7" i="16" s="1"/>
  <c r="Z7" i="16" s="1"/>
  <c r="AA7" i="16" s="1"/>
  <c r="AB7" i="16" s="1"/>
  <c r="AC7" i="16" s="1"/>
  <c r="AD7" i="16" s="1"/>
  <c r="AE7" i="16" s="1"/>
  <c r="AF7" i="16" s="1"/>
  <c r="K7" i="15"/>
  <c r="L7" i="15" s="1"/>
  <c r="M7" i="15" s="1"/>
  <c r="N7" i="15" s="1"/>
  <c r="O7" i="15" s="1"/>
  <c r="P7" i="15" s="1"/>
  <c r="Q7" i="15" s="1"/>
  <c r="R7" i="15" s="1"/>
  <c r="S7" i="15" s="1"/>
  <c r="T7" i="15" s="1"/>
  <c r="U7" i="15" s="1"/>
  <c r="V7" i="15" s="1"/>
  <c r="W7" i="15" s="1"/>
  <c r="X7" i="15" s="1"/>
  <c r="Y7" i="15" s="1"/>
  <c r="Z7" i="15" s="1"/>
  <c r="AA7" i="15" s="1"/>
  <c r="AB7" i="15" s="1"/>
  <c r="AC7" i="15" s="1"/>
  <c r="AD7" i="15" s="1"/>
  <c r="AE7" i="15" s="1"/>
  <c r="AF7" i="15" s="1"/>
  <c r="J7" i="21" l="1"/>
  <c r="J8" i="21"/>
  <c r="J9" i="21"/>
  <c r="J10" i="21"/>
  <c r="J6" i="21"/>
  <c r="I11" i="21"/>
  <c r="H11" i="21" l="1"/>
  <c r="G11" i="21" l="1"/>
  <c r="E11" i="21" l="1"/>
  <c r="D11" i="21"/>
  <c r="J11" i="21" s="1"/>
  <c r="K7" i="8" l="1"/>
  <c r="L7" i="8" s="1"/>
  <c r="M7" i="8" s="1"/>
  <c r="N7" i="8" s="1"/>
  <c r="O7" i="8" s="1"/>
  <c r="P7" i="8" s="1"/>
  <c r="Q7" i="8" s="1"/>
  <c r="R7" i="8" s="1"/>
  <c r="S7" i="8" s="1"/>
  <c r="T7" i="8" s="1"/>
  <c r="U7" i="8" s="1"/>
  <c r="V7" i="8" s="1"/>
  <c r="W7" i="8" s="1"/>
  <c r="X7" i="8" s="1"/>
  <c r="Y7" i="8" s="1"/>
  <c r="Z7" i="8" s="1"/>
  <c r="AA7" i="8" s="1"/>
  <c r="AB7" i="8" s="1"/>
  <c r="AC7" i="8" s="1"/>
  <c r="AD7" i="8" s="1"/>
  <c r="AE7" i="8" s="1"/>
  <c r="AF7" i="8" s="1"/>
  <c r="E19" i="18" l="1"/>
  <c r="E17" i="15" l="1"/>
  <c r="E18" i="20" l="1"/>
  <c r="G18" i="20" s="1"/>
  <c r="E17" i="19" l="1"/>
  <c r="G17" i="19" s="1"/>
  <c r="G19" i="18" l="1"/>
  <c r="G18" i="17"/>
  <c r="E15" i="16"/>
  <c r="G15" i="16" s="1"/>
  <c r="G17" i="15"/>
  <c r="E15" i="8" l="1"/>
  <c r="G15" i="8" s="1"/>
</calcChain>
</file>

<file path=xl/sharedStrings.xml><?xml version="1.0" encoding="utf-8"?>
<sst xmlns="http://schemas.openxmlformats.org/spreadsheetml/2006/main" count="997" uniqueCount="202">
  <si>
    <t>BỘ GIÁO DỤC &amp; ĐÀO TẠO</t>
  </si>
  <si>
    <t>TRƯỜNG ĐẠI HỌC DUY TÂN</t>
  </si>
  <si>
    <t>STT</t>
  </si>
  <si>
    <t>MÃ MÔN</t>
  </si>
  <si>
    <t>TÊN MÔN HỌC</t>
  </si>
  <si>
    <t>SỐ
TC</t>
  </si>
  <si>
    <t>GIẢNG VIÊN
GIẢNG DẠY</t>
  </si>
  <si>
    <t>NĂM</t>
  </si>
  <si>
    <t>GHI 
CHÚ</t>
  </si>
  <si>
    <t>THÁNG</t>
  </si>
  <si>
    <t>NGÀY</t>
  </si>
  <si>
    <t>x</t>
  </si>
  <si>
    <t>R</t>
  </si>
  <si>
    <t>E</t>
  </si>
  <si>
    <t>TỔNG CỘNG:</t>
  </si>
  <si>
    <t>*Ghi chú:</t>
  </si>
  <si>
    <t>LẬP BẢNG</t>
  </si>
  <si>
    <t>TRUNG TÂM ĐTTT &amp; BẰNG 2</t>
  </si>
  <si>
    <t>PHÓ HIỆU TRƯỞNG</t>
  </si>
  <si>
    <t>Phạm Văn Thành</t>
  </si>
  <si>
    <t>ThS. Nguyễn Trung Thuận</t>
  </si>
  <si>
    <t>KT. HIỆU TRƯỞNG</t>
  </si>
  <si>
    <t>TS. Nguyễn Phi Sơn</t>
  </si>
  <si>
    <t>SỐ
SV</t>
  </si>
  <si>
    <r>
      <t xml:space="preserve">X: </t>
    </r>
    <r>
      <rPr>
        <sz val="10"/>
        <rFont val="Times New Roman"/>
        <family val="1"/>
      </rPr>
      <t>Đọc bài giảng và làm bài kiểm tra trên mạng</t>
    </r>
  </si>
  <si>
    <r>
      <t xml:space="preserve">R: </t>
    </r>
    <r>
      <rPr>
        <sz val="10"/>
        <rFont val="Times New Roman"/>
        <family val="1"/>
      </rPr>
      <t>Ôn tập</t>
    </r>
  </si>
  <si>
    <r>
      <t xml:space="preserve">E: </t>
    </r>
    <r>
      <rPr>
        <sz val="10"/>
        <rFont val="Times New Roman"/>
        <family val="1"/>
      </rPr>
      <t>Thi kết thúc môn</t>
    </r>
  </si>
  <si>
    <t>LAW</t>
  </si>
  <si>
    <t>K. QTKD</t>
  </si>
  <si>
    <t>ENG</t>
  </si>
  <si>
    <t>ACC</t>
  </si>
  <si>
    <t>K. LUẬT</t>
  </si>
  <si>
    <t>K. CNTT</t>
  </si>
  <si>
    <t>Tâm</t>
  </si>
  <si>
    <r>
      <t xml:space="preserve">KHÓA </t>
    </r>
    <r>
      <rPr>
        <b/>
        <sz val="11"/>
        <color rgb="FF0000FF"/>
        <rFont val="Times New Roman"/>
        <family val="1"/>
      </rPr>
      <t xml:space="preserve">X28 (TUYỂN SINH ĐỢT 1) </t>
    </r>
    <r>
      <rPr>
        <b/>
        <sz val="11"/>
        <rFont val="Times New Roman"/>
        <family val="1"/>
      </rPr>
      <t xml:space="preserve">   * </t>
    </r>
  </si>
  <si>
    <t>*</t>
  </si>
  <si>
    <t xml:space="preserve">CHƯƠNG TRÌNH: </t>
  </si>
  <si>
    <t>T</t>
  </si>
  <si>
    <r>
      <t xml:space="preserve">CHUYÊN NGÀNH: </t>
    </r>
    <r>
      <rPr>
        <b/>
        <sz val="11"/>
        <color rgb="FF0000FF"/>
        <rFont val="Times New Roman"/>
        <family val="1"/>
      </rPr>
      <t xml:space="preserve">TÀI CHÍNH - NGÂN HÀNG </t>
    </r>
  </si>
  <si>
    <r>
      <t xml:space="preserve">CHUYÊN NGÀNH: </t>
    </r>
    <r>
      <rPr>
        <b/>
        <sz val="11"/>
        <color rgb="FF0000FF"/>
        <rFont val="Times New Roman"/>
        <family val="1"/>
      </rPr>
      <t>KẾ TOÁN</t>
    </r>
  </si>
  <si>
    <t>CHƯƠNG TRÌNH:</t>
  </si>
  <si>
    <r>
      <t xml:space="preserve">KHÓA </t>
    </r>
    <r>
      <rPr>
        <b/>
        <sz val="11"/>
        <color rgb="FF0000FF"/>
        <rFont val="Times New Roman"/>
        <family val="1"/>
      </rPr>
      <t xml:space="preserve">X28 (TUYỂN SINH ĐỢT 1) </t>
    </r>
    <r>
      <rPr>
        <b/>
        <sz val="11"/>
        <rFont val="Times New Roman"/>
        <family val="1"/>
      </rPr>
      <t xml:space="preserve">    * </t>
    </r>
  </si>
  <si>
    <r>
      <t xml:space="preserve">CHUYÊN NGÀNH: </t>
    </r>
    <r>
      <rPr>
        <b/>
        <sz val="11"/>
        <color rgb="FF0000FF"/>
        <rFont val="Times New Roman"/>
        <family val="1"/>
      </rPr>
      <t>CÔNG NGHỆ THÔNG TIN</t>
    </r>
  </si>
  <si>
    <r>
      <t xml:space="preserve">CHUYÊN NGÀNH: </t>
    </r>
    <r>
      <rPr>
        <b/>
        <sz val="11"/>
        <color rgb="FF0000FF"/>
        <rFont val="Times New Roman"/>
        <family val="1"/>
      </rPr>
      <t>XÂY DỰNG</t>
    </r>
  </si>
  <si>
    <r>
      <t>TRẠM ĐÀO TẠO: ĐÀ NẴNG + PHÚ YÊN + SÀI GÒN + HÀ NỘI +</t>
    </r>
    <r>
      <rPr>
        <b/>
        <sz val="11"/>
        <color rgb="FFC00000"/>
        <rFont val="Times New Roman"/>
        <family val="1"/>
      </rPr>
      <t xml:space="preserve"> PHÚ QUỐC</t>
    </r>
  </si>
  <si>
    <r>
      <t xml:space="preserve">CHUYÊN NGÀNH: </t>
    </r>
    <r>
      <rPr>
        <b/>
        <sz val="11"/>
        <color rgb="FF0000FF"/>
        <rFont val="Times New Roman"/>
        <family val="1"/>
      </rPr>
      <t>LUẬT KINH TẾ</t>
    </r>
  </si>
  <si>
    <r>
      <t xml:space="preserve">CHUYÊN NGÀNH: </t>
    </r>
    <r>
      <rPr>
        <b/>
        <sz val="11"/>
        <color rgb="FF0000FF"/>
        <rFont val="Times New Roman"/>
        <family val="1"/>
      </rPr>
      <t>NGÔN NGỮ ANH</t>
    </r>
  </si>
  <si>
    <r>
      <t xml:space="preserve">KHÓA </t>
    </r>
    <r>
      <rPr>
        <b/>
        <sz val="11"/>
        <color rgb="FF0000FF"/>
        <rFont val="Times New Roman"/>
        <family val="1"/>
      </rPr>
      <t xml:space="preserve">X28 (TUYỂN SINH ĐỢT 1) </t>
    </r>
    <r>
      <rPr>
        <b/>
        <sz val="11"/>
        <rFont val="Times New Roman"/>
        <family val="1"/>
      </rPr>
      <t xml:space="preserve">     * </t>
    </r>
  </si>
  <si>
    <t>FIN</t>
  </si>
  <si>
    <t xml:space="preserve">ThS. Lê Diệu </t>
  </si>
  <si>
    <t>My</t>
  </si>
  <si>
    <t>MGT</t>
  </si>
  <si>
    <t>TRẠM ĐÀO TẠO: ĐÀ NẴNG + SÀI GÒN</t>
  </si>
  <si>
    <t>Hiền</t>
  </si>
  <si>
    <t>CIE</t>
  </si>
  <si>
    <t>CS</t>
  </si>
  <si>
    <t>Diệu</t>
  </si>
  <si>
    <r>
      <t xml:space="preserve">CHƯƠNG TRÌNH: </t>
    </r>
    <r>
      <rPr>
        <b/>
        <sz val="11"/>
        <color rgb="FFC00000"/>
        <rFont val="Times New Roman"/>
        <family val="1"/>
      </rPr>
      <t>T</t>
    </r>
  </si>
  <si>
    <t>TRẠM ĐÀO TẠO: ĐÀ NẴNG + PHÚ YÊN</t>
  </si>
  <si>
    <t>SỐ 
GIỜ
ÔN 
TẬP</t>
  </si>
  <si>
    <t>MÃ 
MÔN</t>
  </si>
  <si>
    <t xml:space="preserve">TRẠM ĐÀO TẠO: TRUNG TÂM GDTX TỈNH PHÚ YÊN </t>
  </si>
  <si>
    <t>TRẠM</t>
  </si>
  <si>
    <t>NGÀNH ĐÀO TẠO</t>
  </si>
  <si>
    <t>TỔNG 
CỘNG</t>
  </si>
  <si>
    <t>NGÔN NGỮ ANH</t>
  </si>
  <si>
    <t>QTKD</t>
  </si>
  <si>
    <t>KẾ TOÁN</t>
  </si>
  <si>
    <t>TC - NH</t>
  </si>
  <si>
    <t>XÂY DỰNG</t>
  </si>
  <si>
    <t>CNTT</t>
  </si>
  <si>
    <t>LUẬT KINH TẾ</t>
  </si>
  <si>
    <t>Đà Nẵng</t>
  </si>
  <si>
    <t>Hà Nội</t>
  </si>
  <si>
    <t>Phú Yên</t>
  </si>
  <si>
    <t>Phú Quốc</t>
  </si>
  <si>
    <t>Sài Gòn</t>
  </si>
  <si>
    <t>CHƯƠNG TRÌNH: T</t>
  </si>
  <si>
    <t>MGO</t>
  </si>
  <si>
    <t>ThS. Đặng Thanh</t>
  </si>
  <si>
    <t>Dũng</t>
  </si>
  <si>
    <t>BNK</t>
  </si>
  <si>
    <t>K. KẾ TOÁN</t>
  </si>
  <si>
    <t xml:space="preserve">ThS. Hồ Thị Phi </t>
  </si>
  <si>
    <t>Yến</t>
  </si>
  <si>
    <t>Đà Nẵng, ngày……..tháng …..năm 2023</t>
  </si>
  <si>
    <t xml:space="preserve">ThS. Phạm Văn </t>
  </si>
  <si>
    <t>Dược</t>
  </si>
  <si>
    <t xml:space="preserve">TS. Huỳnh Bá </t>
  </si>
  <si>
    <t>ThS. Lê Cao</t>
  </si>
  <si>
    <t>Vinh</t>
  </si>
  <si>
    <t>ThS. Trần Đình</t>
  </si>
  <si>
    <t>Uyên</t>
  </si>
  <si>
    <t>K. ĐTQT</t>
  </si>
  <si>
    <t xml:space="preserve">ThS. Mai Thị Mai </t>
  </si>
  <si>
    <t>Hương</t>
  </si>
  <si>
    <t xml:space="preserve">ThS. Vũ Văn </t>
  </si>
  <si>
    <t>Thịnh</t>
  </si>
  <si>
    <r>
      <t>KẾ HOẠCH HOẠT ĐỘNG GIẢNG DẠY HỌC KỲ</t>
    </r>
    <r>
      <rPr>
        <b/>
        <sz val="11"/>
        <color rgb="FFFF00FF"/>
        <rFont val="Times New Roman"/>
        <family val="1"/>
      </rPr>
      <t xml:space="preserve"> 5</t>
    </r>
    <r>
      <rPr>
        <b/>
        <sz val="11"/>
        <rFont val="Times New Roman"/>
        <family val="1"/>
      </rPr>
      <t xml:space="preserve">      *     NĂM HỌC: 2023 - 2024</t>
    </r>
  </si>
  <si>
    <t>Các mô hình ra quyết định</t>
  </si>
  <si>
    <t>Quản trị dự án đầu tư</t>
  </si>
  <si>
    <t>Tài chính chứng khoáng</t>
  </si>
  <si>
    <t>Khởi sự doanh nghiệp</t>
  </si>
  <si>
    <t>Thực tập tốt nghiệp</t>
  </si>
  <si>
    <t>Giảng viên khoa QTKD</t>
  </si>
  <si>
    <t xml:space="preserve">TS. Nguyễn Đức </t>
  </si>
  <si>
    <t xml:space="preserve">ThS. Sái Thị Lệ </t>
  </si>
  <si>
    <t>Thủy</t>
  </si>
  <si>
    <t>TT. QHDN</t>
  </si>
  <si>
    <t>Nghỉ Tết 
nguyên đán 
2024</t>
  </si>
  <si>
    <t>Tài Chính Quốc Tế</t>
  </si>
  <si>
    <t>Các Tổ Chức Tài Chính</t>
  </si>
  <si>
    <t>Các Mô Hình Ra Quyết Định</t>
  </si>
  <si>
    <t>Quản Trị Ngân Hàng Thương Mại</t>
  </si>
  <si>
    <t>Ngân Hàng Trung Ương</t>
  </si>
  <si>
    <t>K. KT-TC</t>
  </si>
  <si>
    <t>Giảng viên khoa KT-TC</t>
  </si>
  <si>
    <t>AUD</t>
  </si>
  <si>
    <t>Kiểm toán căn bản</t>
  </si>
  <si>
    <t>Phân tích báo cáo tài chính</t>
  </si>
  <si>
    <t>Kế toán tài chính nâng cao</t>
  </si>
  <si>
    <t xml:space="preserve">TS. Hồ Tuấn </t>
  </si>
  <si>
    <t>Vũ</t>
  </si>
  <si>
    <t xml:space="preserve">ThS. Dương Thị Thanh </t>
  </si>
  <si>
    <r>
      <t xml:space="preserve">KẾ HOẠCH TỔ CHỨC HỌC ĐỢT </t>
    </r>
    <r>
      <rPr>
        <b/>
        <sz val="9"/>
        <color rgb="FF0000FF"/>
        <rFont val="Times New Roman"/>
        <family val="1"/>
        <charset val="163"/>
      </rPr>
      <t>09</t>
    </r>
  </si>
  <si>
    <r>
      <t>KẾ HOẠCH TỔ CHỨC HỌC ĐỢT</t>
    </r>
    <r>
      <rPr>
        <b/>
        <sz val="9"/>
        <color rgb="FFFF0000"/>
        <rFont val="Times New Roman"/>
        <family val="1"/>
      </rPr>
      <t xml:space="preserve"> </t>
    </r>
    <r>
      <rPr>
        <b/>
        <sz val="9"/>
        <rFont val="Times New Roman"/>
        <family val="1"/>
      </rPr>
      <t>10</t>
    </r>
  </si>
  <si>
    <t>Giảng viên khoa Kế toán</t>
  </si>
  <si>
    <r>
      <t xml:space="preserve">KẾ HOẠCH TỔ CHỨC HỌC ĐỢT </t>
    </r>
    <r>
      <rPr>
        <b/>
        <sz val="9"/>
        <color rgb="FF0000FF"/>
        <rFont val="Times New Roman"/>
        <family val="1"/>
      </rPr>
      <t>09</t>
    </r>
  </si>
  <si>
    <r>
      <t>KẾ HOẠCH TỔ CHỨC HỌC ĐỢT</t>
    </r>
    <r>
      <rPr>
        <b/>
        <sz val="9"/>
        <color rgb="FFFF0000"/>
        <rFont val="Times New Roman"/>
        <family val="1"/>
      </rPr>
      <t xml:space="preserve"> </t>
    </r>
    <r>
      <rPr>
        <b/>
        <sz val="9"/>
        <color rgb="FF0000FF"/>
        <rFont val="Times New Roman"/>
        <family val="1"/>
      </rPr>
      <t>10</t>
    </r>
  </si>
  <si>
    <t>Công Nghệ Phần Mềm</t>
  </si>
  <si>
    <t>Lập Trình Winforms: VB.NET / C#.NET</t>
  </si>
  <si>
    <t xml:space="preserve">ThS. Hồ Lê Viết </t>
  </si>
  <si>
    <t>Nin</t>
  </si>
  <si>
    <t>Cấu trúc dữ liệu &amp; Giải thuật nâng cao</t>
  </si>
  <si>
    <t>Hệ Phân Tán (J2EE, .NET)</t>
  </si>
  <si>
    <t xml:space="preserve">ThS. Nguyễn Minh </t>
  </si>
  <si>
    <t>Nhật</t>
  </si>
  <si>
    <t>Thiết kế &amp; Tích hợp giao diện</t>
  </si>
  <si>
    <t xml:space="preserve">ThS. Nguyễn </t>
  </si>
  <si>
    <t xml:space="preserve">ThS. Nguyễn Thanh </t>
  </si>
  <si>
    <t>Trung</t>
  </si>
  <si>
    <t>Giảng viên khoa CNTT</t>
  </si>
  <si>
    <t>Khóa luận tốt nghiệp</t>
  </si>
  <si>
    <t>Đồ Án Chuyên Ngành</t>
  </si>
  <si>
    <t>KẾ HOẠCH TỔ CHỨC HỌC ĐỢT 09</t>
  </si>
  <si>
    <t>Kết Cấu Thép</t>
  </si>
  <si>
    <t>Nền &amp; Móng</t>
  </si>
  <si>
    <t>Đồ Án Nền &amp; Móng</t>
  </si>
  <si>
    <t>ARC</t>
  </si>
  <si>
    <t>Kiến Trúc cho Xây Dựng</t>
  </si>
  <si>
    <t>ThS. Phạm Viết</t>
  </si>
  <si>
    <t>Hiếu</t>
  </si>
  <si>
    <t>ThS. Ngô Quang</t>
  </si>
  <si>
    <t>Tổ Chức Thi Công</t>
  </si>
  <si>
    <t xml:space="preserve">ThS. Phạm Quang </t>
  </si>
  <si>
    <t>Kết Cấu Nhà Bê Tông Cốt Thép</t>
  </si>
  <si>
    <t>Đồ Án Nhà Bê Tông Cốt Thép</t>
  </si>
  <si>
    <t>Kết Cấu Nhà Thép</t>
  </si>
  <si>
    <t>Đồ Án Kết Cấu Nhà Thép</t>
  </si>
  <si>
    <t>KẾ HOẠCH TỔ CHỨC HỌC ĐỢT 10</t>
  </si>
  <si>
    <t>K. Kiến trúc</t>
  </si>
  <si>
    <t>K. Xây dựng</t>
  </si>
  <si>
    <t>Luật thương mại 2</t>
  </si>
  <si>
    <t>Luật Môi trường</t>
  </si>
  <si>
    <t>Luật tài chính</t>
  </si>
  <si>
    <t>Luật sở hữu Trí tuệ</t>
  </si>
  <si>
    <t>Luật Ngân hàng</t>
  </si>
  <si>
    <t>Giảng viên khoa Luật</t>
  </si>
  <si>
    <t>ThS. Châu Thị Ngọc</t>
  </si>
  <si>
    <t>Tuyết</t>
  </si>
  <si>
    <t>ThS. Bùi Thị Hà</t>
  </si>
  <si>
    <t>An</t>
  </si>
  <si>
    <t>Anh Văn Lễ Tân</t>
  </si>
  <si>
    <t xml:space="preserve">ThS. Mai Thanh </t>
  </si>
  <si>
    <t>Hùng</t>
  </si>
  <si>
    <t xml:space="preserve">ThS. Nguyễn Xuân </t>
  </si>
  <si>
    <t>Tích</t>
  </si>
  <si>
    <t>Dịch Hội Nghị</t>
  </si>
  <si>
    <t xml:space="preserve">ThS. Nguyễn Thị Bích </t>
  </si>
  <si>
    <t>Giang</t>
  </si>
  <si>
    <t>Dịch thuật khoa học</t>
  </si>
  <si>
    <t>Anh Văn Thư Tín Thương Mại</t>
  </si>
  <si>
    <t xml:space="preserve">ThS. Phan Thị Thủy </t>
  </si>
  <si>
    <t>Tiên</t>
  </si>
  <si>
    <t>Thực Tập Tốt Nghiệp</t>
  </si>
  <si>
    <t>Giảng viên khoa Ngoại ngữ</t>
  </si>
  <si>
    <t>Khóa luận Tốt Nghiệp</t>
  </si>
  <si>
    <t>K. Tiếng Anh</t>
  </si>
  <si>
    <t>Thời Sự Quốc Tế Anh-Việt</t>
  </si>
  <si>
    <t>Thời Sự Trong Nước Việt-Anh</t>
  </si>
  <si>
    <t>Chuyên</t>
  </si>
  <si>
    <t>Nguyễn Thị Minh</t>
  </si>
  <si>
    <t>Lê Phúc Minh</t>
  </si>
  <si>
    <t>Hà</t>
  </si>
  <si>
    <t>Thi</t>
  </si>
  <si>
    <t>Phạm Thị Uyên</t>
  </si>
  <si>
    <t>GIÁM ĐỐC</t>
  </si>
  <si>
    <r>
      <t xml:space="preserve">TRẠM ĐÀO TẠO: ĐÀ NẴNG + PHÚ YÊN + </t>
    </r>
    <r>
      <rPr>
        <b/>
        <sz val="11"/>
        <color rgb="FFC00000"/>
        <rFont val="Times New Roman"/>
        <family val="1"/>
      </rPr>
      <t>PHÚ QUỐC</t>
    </r>
  </si>
  <si>
    <r>
      <t xml:space="preserve">CHUYÊN NGÀNH: </t>
    </r>
    <r>
      <rPr>
        <b/>
        <sz val="11"/>
        <color rgb="FF0000FF"/>
        <rFont val="Times New Roman"/>
        <family val="1"/>
      </rPr>
      <t xml:space="preserve">QUẢN TRỊ KINH DOANH </t>
    </r>
  </si>
  <si>
    <t>Thẩm Định Tín dụng</t>
  </si>
  <si>
    <t>Nguyễn Thị</t>
  </si>
  <si>
    <t>Hạnh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</si>
</sst>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"/>
  </numFmts>
  <fonts count="38" x14ac:knownFonts="1">
    <font>
      <sz val="12"/>
      <color theme="1"/>
      <name val="Cambria"/>
      <family val="2"/>
      <charset val="163"/>
      <scheme val="major"/>
    </font>
    <font>
      <sz val="12"/>
      <name val="VNtimes new roman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theme="0"/>
      <name val="Times New Roman"/>
      <family val="1"/>
    </font>
    <font>
      <sz val="10"/>
      <name val="Arial"/>
      <family val="2"/>
    </font>
    <font>
      <b/>
      <sz val="8"/>
      <color rgb="FF0000FF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9"/>
      <name val="Times New Roman"/>
      <family val="1"/>
    </font>
    <font>
      <b/>
      <sz val="9"/>
      <color rgb="FF0000FF"/>
      <name val="Times New Roman"/>
      <family val="1"/>
      <charset val="163"/>
    </font>
    <font>
      <sz val="8"/>
      <name val="Times New Roman"/>
      <family val="1"/>
    </font>
    <font>
      <b/>
      <sz val="9"/>
      <color rgb="FFFF0000"/>
      <name val="Times New Roman"/>
      <family val="1"/>
    </font>
    <font>
      <b/>
      <u/>
      <sz val="10"/>
      <name val="Times New Roman"/>
      <family val="1"/>
    </font>
    <font>
      <i/>
      <sz val="11"/>
      <name val="Times New Roman"/>
      <family val="1"/>
    </font>
    <font>
      <b/>
      <sz val="6"/>
      <name val="Times New Roman"/>
      <family val="1"/>
    </font>
    <font>
      <sz val="10"/>
      <name val="Arial"/>
      <family val="2"/>
      <charset val="163"/>
    </font>
    <font>
      <b/>
      <sz val="11"/>
      <color rgb="FFC00000"/>
      <name val="Times New Roman"/>
      <family val="1"/>
    </font>
    <font>
      <b/>
      <sz val="11"/>
      <color rgb="FFFF00FF"/>
      <name val="Times New Roman"/>
      <family val="1"/>
    </font>
    <font>
      <sz val="10"/>
      <color rgb="FF0000FF"/>
      <name val="Times New Roman"/>
      <family val="1"/>
    </font>
    <font>
      <sz val="10"/>
      <name val="Times New Roman"/>
      <family val="1"/>
    </font>
    <font>
      <b/>
      <sz val="11"/>
      <color rgb="FF0000FF"/>
      <name val="Times New Roman"/>
      <family val="1"/>
    </font>
    <font>
      <sz val="9"/>
      <name val="Times New Roman"/>
      <family val="1"/>
    </font>
    <font>
      <sz val="9"/>
      <color rgb="FFC00000"/>
      <name val="Times New Roman"/>
      <family val="1"/>
    </font>
    <font>
      <sz val="11"/>
      <name val="Times New Roman"/>
      <family val="1"/>
    </font>
    <font>
      <b/>
      <sz val="9"/>
      <color rgb="FF0000FF"/>
      <name val="Times New Roman"/>
      <family val="1"/>
    </font>
    <font>
      <b/>
      <sz val="10.5"/>
      <name val="Times New Roman"/>
      <family val="1"/>
    </font>
    <font>
      <b/>
      <u/>
      <sz val="10.5"/>
      <name val="Times New Roman"/>
      <family val="1"/>
    </font>
    <font>
      <sz val="9"/>
      <color rgb="FF0000FF"/>
      <name val="Times New Roman"/>
      <family val="1"/>
    </font>
    <font>
      <b/>
      <sz val="14"/>
      <name val="Times New Roman"/>
      <family val="1"/>
    </font>
    <font>
      <b/>
      <sz val="10"/>
      <color rgb="FF3333FF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9"/>
      <color theme="1"/>
      <name val="Times New Roman"/>
      <family val="1"/>
    </font>
    <font>
      <b/>
      <i/>
      <sz val="9"/>
      <color rgb="FF0000FF"/>
      <name val="Times New Roman"/>
      <family val="1"/>
    </font>
    <font>
      <b/>
      <i/>
      <sz val="9"/>
      <name val="Times New Roman"/>
      <family val="1"/>
    </font>
    <font>
      <b/>
      <sz val="8"/>
      <color theme="0"/>
      <name val="Times New Roman"/>
      <family val="1"/>
    </font>
    <font>
      <sz val="9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8" fillId="0" borderId="0"/>
    <xf numFmtId="0" fontId="16" fillId="0" borderId="0"/>
  </cellStyleXfs>
  <cellXfs count="235">
    <xf numFmtId="0" fontId="0" fillId="0" borderId="0" xfId="0"/>
    <xf numFmtId="0" fontId="2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 vertical="center"/>
    </xf>
    <xf numFmtId="14" fontId="4" fillId="0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14" fontId="3" fillId="0" borderId="0" xfId="1" applyNumberFormat="1" applyFont="1" applyFill="1" applyAlignment="1">
      <alignment horizontal="center"/>
    </xf>
    <xf numFmtId="0" fontId="4" fillId="0" borderId="0" xfId="1" applyFont="1" applyFill="1" applyAlignment="1">
      <alignment horizontal="center" vertical="center"/>
    </xf>
    <xf numFmtId="0" fontId="4" fillId="0" borderId="4" xfId="1" applyNumberFormat="1" applyFont="1" applyFill="1" applyBorder="1" applyAlignment="1">
      <alignment vertical="center"/>
    </xf>
    <xf numFmtId="0" fontId="11" fillId="0" borderId="0" xfId="1" applyFont="1" applyFill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 vertical="center"/>
    </xf>
    <xf numFmtId="0" fontId="2" fillId="0" borderId="0" xfId="1" applyFont="1" applyFill="1" applyAlignment="1">
      <alignment horizontal="left" vertical="center"/>
    </xf>
    <xf numFmtId="0" fontId="15" fillId="0" borderId="0" xfId="1" applyFont="1" applyFill="1" applyAlignment="1">
      <alignment horizontal="center"/>
    </xf>
    <xf numFmtId="0" fontId="15" fillId="0" borderId="0" xfId="1" applyFont="1" applyFill="1" applyAlignment="1">
      <alignment horizontal="center" vertical="center"/>
    </xf>
    <xf numFmtId="0" fontId="15" fillId="0" borderId="0" xfId="1" applyFont="1" applyFill="1" applyBorder="1" applyAlignment="1">
      <alignment horizont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19" fillId="2" borderId="3" xfId="0" applyFont="1" applyFill="1" applyBorder="1" applyAlignment="1">
      <alignment horizontal="right" vertical="center"/>
    </xf>
    <xf numFmtId="0" fontId="19" fillId="2" borderId="5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vertical="center" wrapText="1"/>
    </xf>
    <xf numFmtId="0" fontId="20" fillId="2" borderId="3" xfId="0" applyFont="1" applyFill="1" applyBorder="1" applyAlignment="1">
      <alignment horizontal="right" vertical="center"/>
    </xf>
    <xf numFmtId="0" fontId="20" fillId="2" borderId="5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3" xfId="1" applyFont="1" applyFill="1" applyBorder="1" applyAlignment="1">
      <alignment horizontal="left" vertical="center"/>
    </xf>
    <xf numFmtId="0" fontId="20" fillId="2" borderId="5" xfId="1" applyFont="1" applyFill="1" applyBorder="1" applyAlignment="1">
      <alignment horizontal="left" vertical="center"/>
    </xf>
    <xf numFmtId="0" fontId="20" fillId="2" borderId="1" xfId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righ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1" xfId="1" applyFont="1" applyBorder="1" applyAlignment="1">
      <alignment horizontal="left" vertical="center" wrapText="1"/>
    </xf>
    <xf numFmtId="0" fontId="11" fillId="0" borderId="3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Alignment="1"/>
    <xf numFmtId="0" fontId="2" fillId="0" borderId="0" xfId="1" applyFont="1" applyFill="1" applyAlignment="1">
      <alignment horizontal="left"/>
    </xf>
    <xf numFmtId="0" fontId="17" fillId="0" borderId="0" xfId="1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right" vertical="center"/>
    </xf>
    <xf numFmtId="0" fontId="22" fillId="2" borderId="4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vertical="center" wrapText="1"/>
    </xf>
    <xf numFmtId="0" fontId="22" fillId="2" borderId="5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1" xfId="1" applyFont="1" applyFill="1" applyBorder="1" applyAlignment="1">
      <alignment horizontal="left" vertical="center" wrapText="1"/>
    </xf>
    <xf numFmtId="0" fontId="23" fillId="2" borderId="17" xfId="0" applyFont="1" applyFill="1" applyBorder="1" applyAlignment="1">
      <alignment horizontal="right" vertical="center"/>
    </xf>
    <xf numFmtId="0" fontId="23" fillId="2" borderId="18" xfId="0" applyFont="1" applyFill="1" applyBorder="1" applyAlignment="1">
      <alignment horizontal="left" vertical="center"/>
    </xf>
    <xf numFmtId="0" fontId="23" fillId="2" borderId="19" xfId="1" applyFont="1" applyFill="1" applyBorder="1" applyAlignment="1">
      <alignment horizontal="left" vertical="center" wrapText="1"/>
    </xf>
    <xf numFmtId="0" fontId="23" fillId="2" borderId="19" xfId="0" applyFont="1" applyFill="1" applyBorder="1" applyAlignment="1">
      <alignment horizontal="center" vertical="center"/>
    </xf>
    <xf numFmtId="0" fontId="24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22" fillId="2" borderId="1" xfId="1" applyNumberFormat="1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/>
    </xf>
    <xf numFmtId="0" fontId="22" fillId="2" borderId="3" xfId="1" applyFont="1" applyFill="1" applyBorder="1" applyAlignment="1">
      <alignment horizontal="left" vertical="center"/>
    </xf>
    <xf numFmtId="0" fontId="22" fillId="2" borderId="5" xfId="1" applyFont="1" applyFill="1" applyBorder="1" applyAlignment="1">
      <alignment horizontal="left" vertical="center"/>
    </xf>
    <xf numFmtId="0" fontId="9" fillId="0" borderId="2" xfId="1" applyNumberFormat="1" applyFont="1" applyFill="1" applyBorder="1" applyAlignment="1">
      <alignment vertical="center"/>
    </xf>
    <xf numFmtId="0" fontId="9" fillId="2" borderId="2" xfId="1" applyNumberFormat="1" applyFont="1" applyFill="1" applyBorder="1" applyAlignment="1">
      <alignment vertical="center"/>
    </xf>
    <xf numFmtId="0" fontId="9" fillId="0" borderId="8" xfId="1" applyNumberFormat="1" applyFont="1" applyFill="1" applyBorder="1" applyAlignment="1">
      <alignment vertical="center"/>
    </xf>
    <xf numFmtId="0" fontId="9" fillId="0" borderId="9" xfId="1" applyNumberFormat="1" applyFont="1" applyFill="1" applyBorder="1" applyAlignment="1">
      <alignment vertical="center"/>
    </xf>
    <xf numFmtId="0" fontId="22" fillId="0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164" fontId="7" fillId="4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4" fillId="4" borderId="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28" fillId="2" borderId="1" xfId="1" applyFont="1" applyFill="1" applyBorder="1" applyAlignment="1">
      <alignment horizontal="center" vertical="center"/>
    </xf>
    <xf numFmtId="0" fontId="9" fillId="0" borderId="14" xfId="1" applyNumberFormat="1" applyFont="1" applyFill="1" applyBorder="1" applyAlignment="1">
      <alignment vertical="center"/>
    </xf>
    <xf numFmtId="0" fontId="9" fillId="2" borderId="14" xfId="1" applyNumberFormat="1" applyFont="1" applyFill="1" applyBorder="1" applyAlignment="1">
      <alignment vertical="center"/>
    </xf>
    <xf numFmtId="0" fontId="22" fillId="0" borderId="1" xfId="1" applyFont="1" applyFill="1" applyBorder="1" applyAlignment="1">
      <alignment horizontal="center" vertical="center"/>
    </xf>
    <xf numFmtId="0" fontId="9" fillId="0" borderId="4" xfId="1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0" fillId="3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164" fontId="11" fillId="0" borderId="0" xfId="1" applyNumberFormat="1" applyFont="1" applyFill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vertical="center"/>
    </xf>
    <xf numFmtId="0" fontId="33" fillId="0" borderId="3" xfId="0" applyFont="1" applyBorder="1" applyAlignment="1">
      <alignment horizontal="left" vertical="center"/>
    </xf>
    <xf numFmtId="0" fontId="33" fillId="0" borderId="5" xfId="0" applyFont="1" applyBorder="1" applyAlignment="1">
      <alignment horizontal="left" vertical="center"/>
    </xf>
    <xf numFmtId="0" fontId="33" fillId="2" borderId="3" xfId="0" applyFont="1" applyFill="1" applyBorder="1" applyAlignment="1">
      <alignment horizontal="left" vertical="center"/>
    </xf>
    <xf numFmtId="0" fontId="33" fillId="2" borderId="5" xfId="0" applyFont="1" applyFill="1" applyBorder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left"/>
    </xf>
    <xf numFmtId="0" fontId="3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center"/>
    </xf>
    <xf numFmtId="164" fontId="3" fillId="0" borderId="0" xfId="1" applyNumberFormat="1" applyFont="1" applyFill="1" applyAlignment="1">
      <alignment horizontal="left"/>
    </xf>
    <xf numFmtId="0" fontId="7" fillId="4" borderId="11" xfId="2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vertical="center"/>
    </xf>
    <xf numFmtId="0" fontId="4" fillId="0" borderId="5" xfId="1" applyNumberFormat="1" applyFont="1" applyFill="1" applyBorder="1" applyAlignment="1">
      <alignment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9" fillId="2" borderId="4" xfId="1" applyNumberFormat="1" applyFont="1" applyFill="1" applyBorder="1" applyAlignment="1">
      <alignment vertical="center"/>
    </xf>
    <xf numFmtId="0" fontId="22" fillId="2" borderId="15" xfId="0" applyFont="1" applyFill="1" applyBorder="1" applyAlignment="1">
      <alignment horizontal="right" vertical="center"/>
    </xf>
    <xf numFmtId="0" fontId="22" fillId="2" borderId="16" xfId="0" applyFont="1" applyFill="1" applyBorder="1" applyAlignment="1">
      <alignment horizontal="left" vertical="center"/>
    </xf>
    <xf numFmtId="0" fontId="22" fillId="2" borderId="20" xfId="0" applyFont="1" applyFill="1" applyBorder="1" applyAlignment="1">
      <alignment vertical="center" wrapText="1"/>
    </xf>
    <xf numFmtId="0" fontId="22" fillId="2" borderId="20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22" fillId="0" borderId="3" xfId="0" applyFont="1" applyFill="1" applyBorder="1" applyAlignment="1">
      <alignment horizontal="right" vertical="center"/>
    </xf>
    <xf numFmtId="0" fontId="22" fillId="0" borderId="5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/>
    </xf>
    <xf numFmtId="0" fontId="9" fillId="2" borderId="5" xfId="1" applyNumberFormat="1" applyFont="1" applyFill="1" applyBorder="1" applyAlignment="1">
      <alignment vertical="center"/>
    </xf>
    <xf numFmtId="0" fontId="9" fillId="0" borderId="5" xfId="1" applyNumberFormat="1" applyFont="1" applyFill="1" applyBorder="1" applyAlignment="1">
      <alignment vertical="center"/>
    </xf>
    <xf numFmtId="0" fontId="23" fillId="2" borderId="3" xfId="0" applyFont="1" applyFill="1" applyBorder="1" applyAlignment="1">
      <alignment horizontal="right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vertical="center" wrapText="1"/>
    </xf>
    <xf numFmtId="0" fontId="23" fillId="2" borderId="5" xfId="0" applyFont="1" applyFill="1" applyBorder="1" applyAlignment="1">
      <alignment horizontal="center" vertical="center"/>
    </xf>
    <xf numFmtId="0" fontId="23" fillId="2" borderId="3" xfId="1" applyFont="1" applyFill="1" applyBorder="1" applyAlignment="1">
      <alignment horizontal="left" vertical="center"/>
    </xf>
    <xf numFmtId="0" fontId="23" fillId="2" borderId="5" xfId="1" applyFont="1" applyFill="1" applyBorder="1" applyAlignment="1">
      <alignment horizontal="left" vertical="center"/>
    </xf>
    <xf numFmtId="0" fontId="23" fillId="2" borderId="5" xfId="0" applyFont="1" applyFill="1" applyBorder="1" applyAlignment="1">
      <alignment horizontal="left" vertical="center"/>
    </xf>
    <xf numFmtId="0" fontId="23" fillId="2" borderId="1" xfId="1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/>
    </xf>
    <xf numFmtId="0" fontId="23" fillId="0" borderId="1" xfId="1" applyFont="1" applyFill="1" applyBorder="1" applyAlignment="1">
      <alignment horizontal="center" vertical="center"/>
    </xf>
    <xf numFmtId="0" fontId="37" fillId="0" borderId="1" xfId="1" applyNumberFormat="1" applyFont="1" applyFill="1" applyBorder="1" applyAlignment="1">
      <alignment horizontal="center" vertical="center" wrapText="1"/>
    </xf>
    <xf numFmtId="0" fontId="37" fillId="2" borderId="3" xfId="0" applyFont="1" applyFill="1" applyBorder="1" applyAlignment="1">
      <alignment horizontal="right" vertical="center"/>
    </xf>
    <xf numFmtId="0" fontId="37" fillId="2" borderId="5" xfId="0" applyFont="1" applyFill="1" applyBorder="1" applyAlignment="1">
      <alignment horizontal="left" vertical="center"/>
    </xf>
    <xf numFmtId="0" fontId="37" fillId="2" borderId="1" xfId="0" applyFont="1" applyFill="1" applyBorder="1" applyAlignment="1">
      <alignment vertical="center" wrapText="1"/>
    </xf>
    <xf numFmtId="0" fontId="37" fillId="2" borderId="1" xfId="0" applyFont="1" applyFill="1" applyBorder="1" applyAlignment="1">
      <alignment horizontal="center" vertical="center"/>
    </xf>
    <xf numFmtId="0" fontId="37" fillId="2" borderId="1" xfId="1" applyFont="1" applyFill="1" applyBorder="1" applyAlignment="1">
      <alignment horizontal="center" vertical="center"/>
    </xf>
    <xf numFmtId="0" fontId="37" fillId="2" borderId="3" xfId="1" applyFont="1" applyFill="1" applyBorder="1" applyAlignment="1">
      <alignment horizontal="left" vertical="center"/>
    </xf>
    <xf numFmtId="0" fontId="37" fillId="2" borderId="5" xfId="1" applyFont="1" applyFill="1" applyBorder="1" applyAlignment="1">
      <alignment horizontal="left" vertical="center"/>
    </xf>
    <xf numFmtId="0" fontId="37" fillId="0" borderId="1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9" fillId="4" borderId="3" xfId="0" applyFont="1" applyFill="1" applyBorder="1" applyAlignment="1">
      <alignment horizontal="center" vertical="center"/>
    </xf>
    <xf numFmtId="0" fontId="29" fillId="4" borderId="4" xfId="0" applyFont="1" applyFill="1" applyBorder="1" applyAlignment="1">
      <alignment horizontal="center" vertical="center"/>
    </xf>
    <xf numFmtId="0" fontId="29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4" fillId="4" borderId="2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10" xfId="1" applyFont="1" applyFill="1" applyBorder="1" applyAlignment="1">
      <alignment horizontal="center" vertical="center" wrapText="1"/>
    </xf>
    <xf numFmtId="0" fontId="4" fillId="4" borderId="11" xfId="1" applyFont="1" applyFill="1" applyBorder="1" applyAlignment="1">
      <alignment horizontal="center" vertical="center" wrapText="1"/>
    </xf>
    <xf numFmtId="0" fontId="4" fillId="4" borderId="12" xfId="1" applyFont="1" applyFill="1" applyBorder="1" applyAlignment="1">
      <alignment horizontal="center" vertical="center" wrapText="1"/>
    </xf>
    <xf numFmtId="0" fontId="4" fillId="4" borderId="13" xfId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3" fontId="36" fillId="0" borderId="3" xfId="1" applyNumberFormat="1" applyFont="1" applyFill="1" applyBorder="1" applyAlignment="1">
      <alignment horizontal="left" vertical="center" wrapText="1"/>
    </xf>
    <xf numFmtId="3" fontId="36" fillId="0" borderId="5" xfId="1" applyNumberFormat="1" applyFont="1" applyFill="1" applyBorder="1" applyAlignment="1">
      <alignment horizontal="left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 wrapText="1"/>
    </xf>
    <xf numFmtId="0" fontId="4" fillId="4" borderId="2" xfId="3" applyFont="1" applyFill="1" applyBorder="1" applyAlignment="1">
      <alignment horizontal="center" vertical="center" wrapText="1"/>
    </xf>
    <xf numFmtId="0" fontId="4" fillId="4" borderId="6" xfId="3" applyFont="1" applyFill="1" applyBorder="1" applyAlignment="1">
      <alignment horizontal="center" vertical="center"/>
    </xf>
    <xf numFmtId="0" fontId="4" fillId="4" borderId="7" xfId="3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 wrapText="1"/>
    </xf>
    <xf numFmtId="0" fontId="4" fillId="3" borderId="14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4" fillId="3" borderId="21" xfId="1" applyFont="1" applyFill="1" applyBorder="1" applyAlignment="1">
      <alignment horizontal="center" vertical="center" wrapText="1"/>
    </xf>
    <xf numFmtId="0" fontId="4" fillId="3" borderId="13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vertical="center"/>
    </xf>
    <xf numFmtId="0" fontId="14" fillId="0" borderId="0" xfId="1" applyFont="1" applyFill="1" applyAlignment="1">
      <alignment horizontal="center" vertical="center"/>
    </xf>
    <xf numFmtId="0" fontId="7" fillId="4" borderId="3" xfId="2" applyFont="1" applyFill="1" applyBorder="1" applyAlignment="1">
      <alignment horizontal="center" vertical="center"/>
    </xf>
    <xf numFmtId="0" fontId="7" fillId="4" borderId="4" xfId="2" applyFont="1" applyFill="1" applyBorder="1" applyAlignment="1">
      <alignment horizontal="center" vertical="center"/>
    </xf>
    <xf numFmtId="0" fontId="7" fillId="4" borderId="5" xfId="2" applyFont="1" applyFill="1" applyBorder="1" applyAlignment="1">
      <alignment horizontal="center" vertical="center"/>
    </xf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0" fontId="34" fillId="2" borderId="3" xfId="1" applyFont="1" applyFill="1" applyBorder="1" applyAlignment="1">
      <alignment horizontal="left" vertical="center"/>
    </xf>
    <xf numFmtId="0" fontId="34" fillId="2" borderId="5" xfId="1" applyFont="1" applyFill="1" applyBorder="1" applyAlignment="1">
      <alignment horizontal="left" vertical="center"/>
    </xf>
    <xf numFmtId="0" fontId="7" fillId="4" borderId="12" xfId="2" applyFont="1" applyFill="1" applyBorder="1" applyAlignment="1">
      <alignment horizontal="center" vertical="center"/>
    </xf>
    <xf numFmtId="0" fontId="7" fillId="4" borderId="21" xfId="2" applyFont="1" applyFill="1" applyBorder="1" applyAlignment="1">
      <alignment horizontal="center" vertical="center"/>
    </xf>
    <xf numFmtId="0" fontId="13" fillId="0" borderId="0" xfId="1" applyFont="1" applyFill="1" applyAlignment="1">
      <alignment horizontal="left"/>
    </xf>
    <xf numFmtId="0" fontId="9" fillId="0" borderId="3" xfId="1" applyNumberFormat="1" applyFont="1" applyFill="1" applyBorder="1" applyAlignment="1">
      <alignment horizontal="left" vertical="center"/>
    </xf>
    <xf numFmtId="0" fontId="9" fillId="0" borderId="4" xfId="1" applyNumberFormat="1" applyFont="1" applyFill="1" applyBorder="1" applyAlignment="1">
      <alignment horizontal="left" vertical="center"/>
    </xf>
    <xf numFmtId="0" fontId="4" fillId="0" borderId="3" xfId="1" applyNumberFormat="1" applyFont="1" applyFill="1" applyBorder="1" applyAlignment="1">
      <alignment horizontal="center" vertical="center"/>
    </xf>
    <xf numFmtId="0" fontId="4" fillId="0" borderId="4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0" fontId="9" fillId="0" borderId="8" xfId="1" applyNumberFormat="1" applyFont="1" applyFill="1" applyBorder="1" applyAlignment="1">
      <alignment horizontal="left" vertical="center"/>
    </xf>
    <xf numFmtId="0" fontId="9" fillId="0" borderId="14" xfId="1" applyNumberFormat="1" applyFont="1" applyFill="1" applyBorder="1" applyAlignment="1">
      <alignment horizontal="left" vertical="center"/>
    </xf>
    <xf numFmtId="0" fontId="4" fillId="4" borderId="1" xfId="1" applyFont="1" applyFill="1" applyBorder="1" applyAlignment="1">
      <alignment horizontal="center" vertical="center" wrapText="1"/>
    </xf>
    <xf numFmtId="0" fontId="7" fillId="4" borderId="13" xfId="2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4" fillId="3" borderId="14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/>
    </xf>
    <xf numFmtId="0" fontId="4" fillId="3" borderId="21" xfId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horizontal="center" vertical="center"/>
    </xf>
    <xf numFmtId="0" fontId="35" fillId="2" borderId="3" xfId="1" applyFont="1" applyFill="1" applyBorder="1" applyAlignment="1">
      <alignment horizontal="left" vertical="center"/>
    </xf>
    <xf numFmtId="0" fontId="35" fillId="2" borderId="5" xfId="1" applyFont="1" applyFill="1" applyBorder="1" applyAlignment="1">
      <alignment horizontal="left" vertical="center"/>
    </xf>
    <xf numFmtId="0" fontId="9" fillId="2" borderId="3" xfId="1" applyNumberFormat="1" applyFont="1" applyFill="1" applyBorder="1" applyAlignment="1">
      <alignment horizontal="left" vertical="center"/>
    </xf>
    <xf numFmtId="0" fontId="9" fillId="2" borderId="4" xfId="1" applyNumberFormat="1" applyFont="1" applyFill="1" applyBorder="1" applyAlignment="1">
      <alignment horizontal="left" vertical="center"/>
    </xf>
    <xf numFmtId="0" fontId="35" fillId="0" borderId="17" xfId="0" applyFont="1" applyBorder="1" applyAlignment="1">
      <alignment horizontal="left" vertical="center"/>
    </xf>
    <xf numFmtId="0" fontId="35" fillId="0" borderId="18" xfId="0" applyFont="1" applyBorder="1" applyAlignment="1">
      <alignment horizontal="left" vertical="center"/>
    </xf>
    <xf numFmtId="0" fontId="2" fillId="0" borderId="0" xfId="1" applyFont="1" applyFill="1" applyAlignment="1">
      <alignment horizontal="left" vertical="center"/>
    </xf>
    <xf numFmtId="0" fontId="26" fillId="0" borderId="0" xfId="1" applyFont="1" applyFill="1" applyBorder="1" applyAlignment="1">
      <alignment horizontal="center"/>
    </xf>
    <xf numFmtId="0" fontId="27" fillId="0" borderId="0" xfId="1" applyFont="1" applyFill="1" applyBorder="1" applyAlignment="1">
      <alignment horizontal="center"/>
    </xf>
  </cellXfs>
  <cellStyles count="5">
    <cellStyle name="Normal" xfId="0" builtinId="0"/>
    <cellStyle name="Normal 2" xfId="2"/>
    <cellStyle name="Normal 2 2" xfId="3"/>
    <cellStyle name="Normal 3" xfId="4"/>
    <cellStyle name="Normal 7" xfId="1"/>
  </cellStyles>
  <dxfs count="0"/>
  <tableStyles count="0" defaultTableStyle="TableStyleMedium2" defaultPivotStyle="PivotStyleLight16"/>
  <colors>
    <mruColors>
      <color rgb="FF0000FF"/>
      <color rgb="FFFFFF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3:J11"/>
  <sheetViews>
    <sheetView workbookViewId="0">
      <selection activeCell="K19" sqref="K19"/>
    </sheetView>
  </sheetViews>
  <sheetFormatPr defaultRowHeight="15.75" x14ac:dyDescent="0.25"/>
  <cols>
    <col min="1" max="1" width="3.44140625" bestFit="1" customWidth="1"/>
    <col min="2" max="2" width="7.88671875" customWidth="1"/>
    <col min="3" max="3" width="8.33203125" bestFit="1" customWidth="1"/>
    <col min="4" max="4" width="4.77734375" bestFit="1" customWidth="1"/>
    <col min="5" max="5" width="6.88671875" bestFit="1" customWidth="1"/>
    <col min="6" max="6" width="6.44140625" customWidth="1"/>
    <col min="7" max="7" width="8.109375" bestFit="1" customWidth="1"/>
    <col min="8" max="8" width="6.33203125" customWidth="1"/>
    <col min="9" max="9" width="8.21875" bestFit="1" customWidth="1"/>
    <col min="10" max="10" width="4.88671875" bestFit="1" customWidth="1"/>
  </cols>
  <sheetData>
    <row r="3" spans="1:10" ht="18.75" x14ac:dyDescent="0.25">
      <c r="A3" s="155" t="s">
        <v>77</v>
      </c>
      <c r="B3" s="156"/>
      <c r="C3" s="156"/>
      <c r="D3" s="156"/>
      <c r="E3" s="156"/>
      <c r="F3" s="156"/>
      <c r="G3" s="156"/>
      <c r="H3" s="156"/>
      <c r="I3" s="156"/>
      <c r="J3" s="157"/>
    </row>
    <row r="4" spans="1:10" ht="25.5" customHeight="1" x14ac:dyDescent="0.25">
      <c r="A4" s="158" t="s">
        <v>2</v>
      </c>
      <c r="B4" s="158" t="s">
        <v>62</v>
      </c>
      <c r="C4" s="160" t="s">
        <v>63</v>
      </c>
      <c r="D4" s="160"/>
      <c r="E4" s="160"/>
      <c r="F4" s="160"/>
      <c r="G4" s="160"/>
      <c r="H4" s="160"/>
      <c r="I4" s="160"/>
      <c r="J4" s="161" t="s">
        <v>64</v>
      </c>
    </row>
    <row r="5" spans="1:10" ht="29.25" customHeight="1" x14ac:dyDescent="0.25">
      <c r="A5" s="159"/>
      <c r="B5" s="159"/>
      <c r="C5" s="88" t="s">
        <v>65</v>
      </c>
      <c r="D5" s="89" t="s">
        <v>66</v>
      </c>
      <c r="E5" s="89" t="s">
        <v>67</v>
      </c>
      <c r="F5" s="89" t="s">
        <v>68</v>
      </c>
      <c r="G5" s="89" t="s">
        <v>69</v>
      </c>
      <c r="H5" s="89" t="s">
        <v>70</v>
      </c>
      <c r="I5" s="88" t="s">
        <v>71</v>
      </c>
      <c r="J5" s="159"/>
    </row>
    <row r="6" spans="1:10" ht="25.5" customHeight="1" x14ac:dyDescent="0.25">
      <c r="A6" s="90">
        <v>1</v>
      </c>
      <c r="B6" s="91" t="s">
        <v>72</v>
      </c>
      <c r="C6" s="90">
        <v>7</v>
      </c>
      <c r="D6" s="90">
        <v>17</v>
      </c>
      <c r="E6" s="92">
        <v>0</v>
      </c>
      <c r="F6" s="92">
        <v>0</v>
      </c>
      <c r="G6" s="90">
        <v>1</v>
      </c>
      <c r="H6" s="90">
        <v>6</v>
      </c>
      <c r="I6" s="90">
        <v>4</v>
      </c>
      <c r="J6" s="93">
        <f>SUM(C6:I6)</f>
        <v>35</v>
      </c>
    </row>
    <row r="7" spans="1:10" ht="25.5" customHeight="1" x14ac:dyDescent="0.25">
      <c r="A7" s="90">
        <v>2</v>
      </c>
      <c r="B7" s="91" t="s">
        <v>73</v>
      </c>
      <c r="C7" s="90">
        <v>8</v>
      </c>
      <c r="D7" s="92">
        <v>0</v>
      </c>
      <c r="E7" s="92">
        <v>0</v>
      </c>
      <c r="F7" s="92">
        <v>0</v>
      </c>
      <c r="G7" s="92">
        <v>0</v>
      </c>
      <c r="H7" s="92">
        <v>0</v>
      </c>
      <c r="I7" s="92">
        <v>0</v>
      </c>
      <c r="J7" s="93">
        <f t="shared" ref="J7:J10" si="0">SUM(C7:I7)</f>
        <v>8</v>
      </c>
    </row>
    <row r="8" spans="1:10" ht="25.5" customHeight="1" x14ac:dyDescent="0.25">
      <c r="A8" s="90">
        <v>3</v>
      </c>
      <c r="B8" s="91" t="s">
        <v>74</v>
      </c>
      <c r="C8" s="90">
        <v>2</v>
      </c>
      <c r="D8" s="90">
        <v>3</v>
      </c>
      <c r="E8" s="90">
        <v>3</v>
      </c>
      <c r="F8" s="90">
        <v>4</v>
      </c>
      <c r="G8" s="90">
        <v>4</v>
      </c>
      <c r="H8" s="90">
        <v>2</v>
      </c>
      <c r="I8" s="92">
        <v>0</v>
      </c>
      <c r="J8" s="93">
        <f t="shared" si="0"/>
        <v>18</v>
      </c>
    </row>
    <row r="9" spans="1:10" ht="25.5" customHeight="1" x14ac:dyDescent="0.25">
      <c r="A9" s="90">
        <v>4</v>
      </c>
      <c r="B9" s="91" t="s">
        <v>75</v>
      </c>
      <c r="C9" s="90">
        <v>3</v>
      </c>
      <c r="D9" s="90">
        <v>4</v>
      </c>
      <c r="E9" s="92">
        <v>0</v>
      </c>
      <c r="F9" s="92">
        <v>0</v>
      </c>
      <c r="G9" s="90">
        <v>1</v>
      </c>
      <c r="H9" s="92">
        <v>0</v>
      </c>
      <c r="I9" s="92">
        <v>0</v>
      </c>
      <c r="J9" s="93">
        <f t="shared" si="0"/>
        <v>8</v>
      </c>
    </row>
    <row r="10" spans="1:10" ht="25.5" customHeight="1" x14ac:dyDescent="0.25">
      <c r="A10" s="90">
        <v>5</v>
      </c>
      <c r="B10" s="91" t="s">
        <v>76</v>
      </c>
      <c r="C10" s="94">
        <v>49</v>
      </c>
      <c r="D10" s="92">
        <v>0</v>
      </c>
      <c r="E10" s="92">
        <v>0</v>
      </c>
      <c r="F10" s="92">
        <v>0</v>
      </c>
      <c r="G10" s="94">
        <v>13</v>
      </c>
      <c r="H10" s="92">
        <v>0</v>
      </c>
      <c r="I10" s="94">
        <v>5</v>
      </c>
      <c r="J10" s="93">
        <f t="shared" si="0"/>
        <v>67</v>
      </c>
    </row>
    <row r="11" spans="1:10" ht="25.5" customHeight="1" x14ac:dyDescent="0.25">
      <c r="A11" s="153" t="s">
        <v>14</v>
      </c>
      <c r="B11" s="154"/>
      <c r="C11" s="95">
        <v>70</v>
      </c>
      <c r="D11" s="95">
        <f>SUM(D6:D10)</f>
        <v>24</v>
      </c>
      <c r="E11" s="95">
        <f>SUM(E6:E10)</f>
        <v>3</v>
      </c>
      <c r="F11" s="95">
        <v>4</v>
      </c>
      <c r="G11" s="95">
        <f>SUM(G6:G10)</f>
        <v>19</v>
      </c>
      <c r="H11" s="95">
        <f>SUM(H6:H10)</f>
        <v>8</v>
      </c>
      <c r="I11" s="95">
        <f>SUM(I6:I10)</f>
        <v>9</v>
      </c>
      <c r="J11" s="96">
        <f>SUM(C11:I11)</f>
        <v>137</v>
      </c>
    </row>
  </sheetData>
  <mergeCells count="6">
    <mergeCell ref="A11:B11"/>
    <mergeCell ref="A3:J3"/>
    <mergeCell ref="A4:A5"/>
    <mergeCell ref="B4:B5"/>
    <mergeCell ref="C4:I4"/>
    <mergeCell ref="J4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K28"/>
  <sheetViews>
    <sheetView showGridLines="0" view="pageBreakPreview" zoomScaleNormal="100" zoomScaleSheetLayoutView="100" workbookViewId="0">
      <selection activeCell="B20" sqref="B20:G20"/>
    </sheetView>
  </sheetViews>
  <sheetFormatPr defaultColWidth="9" defaultRowHeight="8.25" x14ac:dyDescent="0.15"/>
  <cols>
    <col min="1" max="1" width="3" style="16" customWidth="1"/>
    <col min="2" max="2" width="4" style="16" bestFit="1" customWidth="1"/>
    <col min="3" max="3" width="2.77734375" style="16" bestFit="1" customWidth="1"/>
    <col min="4" max="4" width="15.88671875" style="16" customWidth="1"/>
    <col min="5" max="6" width="2.6640625" style="16" bestFit="1" customWidth="1"/>
    <col min="7" max="7" width="10.6640625" style="16" customWidth="1"/>
    <col min="8" max="8" width="4.44140625" style="16" customWidth="1"/>
    <col min="9" max="9" width="8.33203125" style="16" customWidth="1"/>
    <col min="10" max="27" width="2.5546875" style="16" customWidth="1"/>
    <col min="28" max="32" width="2.5546875" style="17" customWidth="1"/>
    <col min="33" max="33" width="3.33203125" style="18" bestFit="1" customWidth="1"/>
    <col min="34" max="34" width="3.6640625" style="18" bestFit="1" customWidth="1"/>
    <col min="35" max="35" width="9" style="16" bestFit="1" customWidth="1"/>
    <col min="36" max="16384" width="9" style="16"/>
  </cols>
  <sheetData>
    <row r="1" spans="1:37" s="1" customFormat="1" ht="15.75" customHeight="1" x14ac:dyDescent="0.2">
      <c r="A1" s="213" t="s">
        <v>0</v>
      </c>
      <c r="B1" s="213"/>
      <c r="C1" s="213"/>
      <c r="D1" s="213"/>
      <c r="E1" s="215" t="s">
        <v>98</v>
      </c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</row>
    <row r="2" spans="1:37" s="1" customFormat="1" ht="15.75" customHeight="1" x14ac:dyDescent="0.2">
      <c r="A2" s="214" t="s">
        <v>1</v>
      </c>
      <c r="B2" s="214"/>
      <c r="C2" s="214"/>
      <c r="D2" s="214"/>
      <c r="E2" s="215" t="s">
        <v>41</v>
      </c>
      <c r="F2" s="215"/>
      <c r="G2" s="215"/>
      <c r="H2" s="215"/>
      <c r="I2" s="215"/>
      <c r="J2" s="215"/>
      <c r="K2" s="215"/>
      <c r="L2" s="215" t="s">
        <v>198</v>
      </c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113" t="s">
        <v>35</v>
      </c>
      <c r="AA2" s="217" t="s">
        <v>36</v>
      </c>
      <c r="AB2" s="217"/>
      <c r="AC2" s="217"/>
      <c r="AD2" s="217"/>
      <c r="AE2" s="217"/>
      <c r="AF2" s="217"/>
      <c r="AG2" s="217"/>
      <c r="AH2" s="112" t="s">
        <v>37</v>
      </c>
    </row>
    <row r="3" spans="1:37" s="1" customFormat="1" ht="15.75" customHeight="1" x14ac:dyDescent="0.2">
      <c r="A3" s="21"/>
      <c r="B3" s="21"/>
      <c r="C3" s="21"/>
      <c r="D3" s="21"/>
      <c r="E3" s="215" t="s">
        <v>197</v>
      </c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43"/>
      <c r="V3" s="216"/>
      <c r="W3" s="216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44"/>
      <c r="AJ3" s="44"/>
      <c r="AK3" s="44"/>
    </row>
    <row r="4" spans="1:37" s="5" customFormat="1" ht="7.5" customHeight="1" x14ac:dyDescent="0.2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2"/>
      <c r="AH4" s="2"/>
    </row>
    <row r="5" spans="1:37" s="6" customFormat="1" ht="18.75" customHeight="1" x14ac:dyDescent="0.25">
      <c r="A5" s="211" t="s">
        <v>2</v>
      </c>
      <c r="B5" s="167" t="s">
        <v>3</v>
      </c>
      <c r="C5" s="168"/>
      <c r="D5" s="164" t="s">
        <v>4</v>
      </c>
      <c r="E5" s="164" t="s">
        <v>5</v>
      </c>
      <c r="F5" s="164" t="s">
        <v>23</v>
      </c>
      <c r="G5" s="167" t="s">
        <v>6</v>
      </c>
      <c r="H5" s="168"/>
      <c r="I5" s="79" t="s">
        <v>7</v>
      </c>
      <c r="J5" s="193">
        <v>2023</v>
      </c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3">
        <v>2023</v>
      </c>
      <c r="X5" s="194"/>
      <c r="Y5" s="194"/>
      <c r="Z5" s="194"/>
      <c r="AA5" s="194"/>
      <c r="AB5" s="194"/>
      <c r="AC5" s="194"/>
      <c r="AD5" s="194"/>
      <c r="AE5" s="194"/>
      <c r="AF5" s="195"/>
      <c r="AG5" s="179" t="s">
        <v>59</v>
      </c>
      <c r="AH5" s="179" t="s">
        <v>8</v>
      </c>
    </row>
    <row r="6" spans="1:37" s="6" customFormat="1" ht="18.75" customHeight="1" x14ac:dyDescent="0.25">
      <c r="A6" s="211"/>
      <c r="B6" s="169"/>
      <c r="C6" s="170"/>
      <c r="D6" s="165"/>
      <c r="E6" s="165"/>
      <c r="F6" s="165"/>
      <c r="G6" s="169"/>
      <c r="H6" s="170"/>
      <c r="I6" s="79" t="s">
        <v>9</v>
      </c>
      <c r="J6" s="196">
        <v>10</v>
      </c>
      <c r="K6" s="197"/>
      <c r="L6" s="197"/>
      <c r="M6" s="197"/>
      <c r="N6" s="197"/>
      <c r="O6" s="196">
        <v>11</v>
      </c>
      <c r="P6" s="197"/>
      <c r="Q6" s="197"/>
      <c r="R6" s="198"/>
      <c r="S6" s="196">
        <v>12</v>
      </c>
      <c r="T6" s="197"/>
      <c r="U6" s="197"/>
      <c r="V6" s="198"/>
      <c r="W6" s="201">
        <v>1</v>
      </c>
      <c r="X6" s="202"/>
      <c r="Y6" s="202"/>
      <c r="Z6" s="202"/>
      <c r="AA6" s="202"/>
      <c r="AB6" s="201">
        <v>2</v>
      </c>
      <c r="AC6" s="202"/>
      <c r="AD6" s="202"/>
      <c r="AE6" s="212"/>
      <c r="AF6" s="115">
        <v>3</v>
      </c>
      <c r="AG6" s="180"/>
      <c r="AH6" s="180"/>
    </row>
    <row r="7" spans="1:37" s="6" customFormat="1" ht="18.75" customHeight="1" x14ac:dyDescent="0.25">
      <c r="A7" s="211"/>
      <c r="B7" s="171"/>
      <c r="C7" s="172"/>
      <c r="D7" s="166"/>
      <c r="E7" s="166"/>
      <c r="F7" s="166"/>
      <c r="G7" s="171"/>
      <c r="H7" s="172"/>
      <c r="I7" s="79" t="s">
        <v>10</v>
      </c>
      <c r="J7" s="76">
        <v>45201</v>
      </c>
      <c r="K7" s="76">
        <f>J7+7</f>
        <v>45208</v>
      </c>
      <c r="L7" s="76">
        <f t="shared" ref="L7:AF7" si="0">K7+7</f>
        <v>45215</v>
      </c>
      <c r="M7" s="76">
        <f t="shared" si="0"/>
        <v>45222</v>
      </c>
      <c r="N7" s="76">
        <f t="shared" si="0"/>
        <v>45229</v>
      </c>
      <c r="O7" s="76">
        <f t="shared" si="0"/>
        <v>45236</v>
      </c>
      <c r="P7" s="76">
        <f t="shared" si="0"/>
        <v>45243</v>
      </c>
      <c r="Q7" s="76">
        <f t="shared" si="0"/>
        <v>45250</v>
      </c>
      <c r="R7" s="76">
        <f t="shared" si="0"/>
        <v>45257</v>
      </c>
      <c r="S7" s="76">
        <f t="shared" si="0"/>
        <v>45264</v>
      </c>
      <c r="T7" s="76">
        <f t="shared" si="0"/>
        <v>45271</v>
      </c>
      <c r="U7" s="76">
        <f t="shared" si="0"/>
        <v>45278</v>
      </c>
      <c r="V7" s="76">
        <f t="shared" si="0"/>
        <v>45285</v>
      </c>
      <c r="W7" s="76">
        <f t="shared" si="0"/>
        <v>45292</v>
      </c>
      <c r="X7" s="76">
        <f t="shared" si="0"/>
        <v>45299</v>
      </c>
      <c r="Y7" s="76">
        <f t="shared" si="0"/>
        <v>45306</v>
      </c>
      <c r="Z7" s="76">
        <f t="shared" si="0"/>
        <v>45313</v>
      </c>
      <c r="AA7" s="76">
        <f t="shared" si="0"/>
        <v>45320</v>
      </c>
      <c r="AB7" s="76">
        <f t="shared" si="0"/>
        <v>45327</v>
      </c>
      <c r="AC7" s="76">
        <f t="shared" si="0"/>
        <v>45334</v>
      </c>
      <c r="AD7" s="76">
        <f t="shared" si="0"/>
        <v>45341</v>
      </c>
      <c r="AE7" s="76">
        <f t="shared" si="0"/>
        <v>45348</v>
      </c>
      <c r="AF7" s="76">
        <f t="shared" si="0"/>
        <v>45355</v>
      </c>
      <c r="AG7" s="181"/>
      <c r="AH7" s="181"/>
    </row>
    <row r="8" spans="1:37" s="8" customFormat="1" ht="21" customHeight="1" x14ac:dyDescent="0.25">
      <c r="A8" s="204" t="s">
        <v>124</v>
      </c>
      <c r="B8" s="205"/>
      <c r="C8" s="205"/>
      <c r="D8" s="205"/>
      <c r="E8" s="7"/>
      <c r="F8" s="7"/>
      <c r="G8" s="7"/>
      <c r="H8" s="7"/>
      <c r="I8" s="7"/>
      <c r="J8" s="206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8"/>
      <c r="AJ8" s="97"/>
    </row>
    <row r="9" spans="1:37" s="8" customFormat="1" ht="23.25" customHeight="1" x14ac:dyDescent="0.25">
      <c r="A9" s="74">
        <v>1</v>
      </c>
      <c r="B9" s="52" t="s">
        <v>78</v>
      </c>
      <c r="C9" s="56">
        <v>403</v>
      </c>
      <c r="D9" s="54" t="s">
        <v>99</v>
      </c>
      <c r="E9" s="57">
        <v>3</v>
      </c>
      <c r="F9" s="67">
        <v>24</v>
      </c>
      <c r="G9" s="102" t="s">
        <v>105</v>
      </c>
      <c r="H9" s="103" t="s">
        <v>53</v>
      </c>
      <c r="I9" s="86" t="s">
        <v>108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12</v>
      </c>
      <c r="S9" s="10" t="s">
        <v>13</v>
      </c>
      <c r="T9" s="10"/>
      <c r="U9" s="10"/>
      <c r="V9" s="10"/>
      <c r="W9" s="10"/>
      <c r="X9" s="10"/>
      <c r="Y9" s="10"/>
      <c r="Z9" s="10"/>
      <c r="AA9" s="118"/>
      <c r="AB9" s="182" t="s">
        <v>109</v>
      </c>
      <c r="AC9" s="183"/>
      <c r="AD9" s="184"/>
      <c r="AE9" s="119"/>
      <c r="AF9" s="10"/>
      <c r="AG9" s="10">
        <v>4</v>
      </c>
      <c r="AH9" s="9"/>
    </row>
    <row r="10" spans="1:37" s="8" customFormat="1" ht="23.25" customHeight="1" x14ac:dyDescent="0.25">
      <c r="A10" s="74">
        <v>2</v>
      </c>
      <c r="B10" s="52" t="s">
        <v>51</v>
      </c>
      <c r="C10" s="56">
        <v>402</v>
      </c>
      <c r="D10" s="54" t="s">
        <v>100</v>
      </c>
      <c r="E10" s="57">
        <v>3</v>
      </c>
      <c r="F10" s="67">
        <v>24</v>
      </c>
      <c r="G10" s="102" t="s">
        <v>79</v>
      </c>
      <c r="H10" s="103" t="s">
        <v>80</v>
      </c>
      <c r="I10" s="86" t="s">
        <v>28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12</v>
      </c>
      <c r="S10" s="10" t="s">
        <v>13</v>
      </c>
      <c r="T10" s="10"/>
      <c r="U10" s="10"/>
      <c r="V10" s="10"/>
      <c r="W10" s="10"/>
      <c r="X10" s="10"/>
      <c r="Y10" s="10"/>
      <c r="Z10" s="10"/>
      <c r="AA10" s="118"/>
      <c r="AB10" s="185"/>
      <c r="AC10" s="186"/>
      <c r="AD10" s="187"/>
      <c r="AE10" s="119"/>
      <c r="AF10" s="10"/>
      <c r="AG10" s="10">
        <v>4</v>
      </c>
      <c r="AH10" s="9"/>
    </row>
    <row r="11" spans="1:37" s="8" customFormat="1" ht="23.25" customHeight="1" x14ac:dyDescent="0.25">
      <c r="A11" s="74">
        <v>3</v>
      </c>
      <c r="B11" s="52" t="s">
        <v>48</v>
      </c>
      <c r="C11" s="56">
        <v>403</v>
      </c>
      <c r="D11" s="54" t="s">
        <v>101</v>
      </c>
      <c r="E11" s="57">
        <v>3</v>
      </c>
      <c r="F11" s="67">
        <v>24</v>
      </c>
      <c r="G11" s="102" t="s">
        <v>91</v>
      </c>
      <c r="H11" s="103" t="s">
        <v>92</v>
      </c>
      <c r="I11" s="86" t="s">
        <v>28</v>
      </c>
      <c r="J11" s="10" t="s">
        <v>11</v>
      </c>
      <c r="K11" s="10" t="s">
        <v>11</v>
      </c>
      <c r="L11" s="10" t="s">
        <v>11</v>
      </c>
      <c r="M11" s="10" t="s">
        <v>11</v>
      </c>
      <c r="N11" s="10" t="s">
        <v>11</v>
      </c>
      <c r="O11" s="10" t="s">
        <v>11</v>
      </c>
      <c r="P11" s="10" t="s">
        <v>11</v>
      </c>
      <c r="Q11" s="10" t="s">
        <v>11</v>
      </c>
      <c r="R11" s="10" t="s">
        <v>12</v>
      </c>
      <c r="S11" s="10" t="s">
        <v>13</v>
      </c>
      <c r="T11" s="10"/>
      <c r="U11" s="10"/>
      <c r="V11" s="10"/>
      <c r="W11" s="10"/>
      <c r="X11" s="10"/>
      <c r="Y11" s="10"/>
      <c r="Z11" s="10"/>
      <c r="AA11" s="118"/>
      <c r="AB11" s="185"/>
      <c r="AC11" s="186"/>
      <c r="AD11" s="187"/>
      <c r="AE11" s="119"/>
      <c r="AF11" s="10"/>
      <c r="AG11" s="10">
        <v>4</v>
      </c>
      <c r="AH11" s="9"/>
    </row>
    <row r="12" spans="1:37" s="8" customFormat="1" ht="23.25" customHeight="1" x14ac:dyDescent="0.25">
      <c r="A12" s="74">
        <v>4</v>
      </c>
      <c r="B12" s="52" t="s">
        <v>51</v>
      </c>
      <c r="C12" s="56">
        <v>406</v>
      </c>
      <c r="D12" s="54" t="s">
        <v>102</v>
      </c>
      <c r="E12" s="57">
        <v>3</v>
      </c>
      <c r="F12" s="67">
        <v>24</v>
      </c>
      <c r="G12" s="102" t="s">
        <v>106</v>
      </c>
      <c r="H12" s="103" t="s">
        <v>107</v>
      </c>
      <c r="I12" s="86" t="s">
        <v>28</v>
      </c>
      <c r="J12" s="10" t="s">
        <v>11</v>
      </c>
      <c r="K12" s="10" t="s">
        <v>11</v>
      </c>
      <c r="L12" s="10" t="s">
        <v>11</v>
      </c>
      <c r="M12" s="10" t="s">
        <v>11</v>
      </c>
      <c r="N12" s="10" t="s">
        <v>11</v>
      </c>
      <c r="O12" s="10" t="s">
        <v>11</v>
      </c>
      <c r="P12" s="10" t="s">
        <v>11</v>
      </c>
      <c r="Q12" s="10" t="s">
        <v>11</v>
      </c>
      <c r="R12" s="10" t="s">
        <v>12</v>
      </c>
      <c r="S12" s="10" t="s">
        <v>13</v>
      </c>
      <c r="T12" s="10"/>
      <c r="U12" s="10"/>
      <c r="V12" s="10"/>
      <c r="W12" s="10"/>
      <c r="X12" s="10"/>
      <c r="Y12" s="10"/>
      <c r="Z12" s="10"/>
      <c r="AA12" s="118"/>
      <c r="AB12" s="185"/>
      <c r="AC12" s="186"/>
      <c r="AD12" s="187"/>
      <c r="AE12" s="119"/>
      <c r="AF12" s="10"/>
      <c r="AG12" s="10">
        <v>4</v>
      </c>
      <c r="AH12" s="9"/>
    </row>
    <row r="13" spans="1:37" s="8" customFormat="1" ht="23.25" customHeight="1" x14ac:dyDescent="0.25">
      <c r="A13" s="209" t="s">
        <v>125</v>
      </c>
      <c r="B13" s="210"/>
      <c r="C13" s="210"/>
      <c r="D13" s="210"/>
      <c r="E13" s="84"/>
      <c r="F13" s="85"/>
      <c r="G13" s="84"/>
      <c r="H13" s="84"/>
      <c r="I13" s="73"/>
      <c r="J13" s="11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85"/>
      <c r="AC13" s="186"/>
      <c r="AD13" s="187"/>
      <c r="AE13" s="7"/>
      <c r="AF13" s="7"/>
      <c r="AG13" s="7"/>
      <c r="AH13" s="117"/>
    </row>
    <row r="14" spans="1:37" s="8" customFormat="1" ht="23.25" customHeight="1" x14ac:dyDescent="0.25">
      <c r="A14" s="74">
        <v>5</v>
      </c>
      <c r="B14" s="28" t="s">
        <v>51</v>
      </c>
      <c r="C14" s="56">
        <v>448</v>
      </c>
      <c r="D14" s="54" t="s">
        <v>103</v>
      </c>
      <c r="E14" s="57">
        <v>5</v>
      </c>
      <c r="F14" s="67">
        <v>24</v>
      </c>
      <c r="G14" s="199" t="s">
        <v>104</v>
      </c>
      <c r="H14" s="200"/>
      <c r="I14" s="86" t="s">
        <v>28</v>
      </c>
      <c r="J14" s="9"/>
      <c r="K14" s="9"/>
      <c r="L14" s="9"/>
      <c r="M14" s="9"/>
      <c r="N14" s="9"/>
      <c r="O14" s="10"/>
      <c r="P14" s="10"/>
      <c r="Q14" s="10"/>
      <c r="R14" s="10"/>
      <c r="S14" s="10"/>
      <c r="T14" s="10" t="s">
        <v>11</v>
      </c>
      <c r="U14" s="10" t="s">
        <v>11</v>
      </c>
      <c r="V14" s="10" t="s">
        <v>11</v>
      </c>
      <c r="W14" s="10" t="s">
        <v>11</v>
      </c>
      <c r="X14" s="10" t="s">
        <v>11</v>
      </c>
      <c r="Y14" s="10" t="s">
        <v>11</v>
      </c>
      <c r="Z14" s="10" t="s">
        <v>11</v>
      </c>
      <c r="AA14" s="118" t="s">
        <v>11</v>
      </c>
      <c r="AB14" s="188"/>
      <c r="AC14" s="189"/>
      <c r="AD14" s="190"/>
      <c r="AE14" s="119" t="s">
        <v>12</v>
      </c>
      <c r="AF14" s="10" t="s">
        <v>13</v>
      </c>
      <c r="AG14" s="10">
        <v>4</v>
      </c>
      <c r="AH14" s="9"/>
    </row>
    <row r="15" spans="1:37" s="6" customFormat="1" ht="23.25" customHeight="1" x14ac:dyDescent="0.25">
      <c r="A15" s="173" t="s">
        <v>14</v>
      </c>
      <c r="B15" s="173"/>
      <c r="C15" s="173"/>
      <c r="D15" s="173"/>
      <c r="E15" s="11">
        <f>SUM(E9:E14)</f>
        <v>17</v>
      </c>
      <c r="F15" s="22"/>
      <c r="G15" s="174">
        <f>E15*250000</f>
        <v>4250000</v>
      </c>
      <c r="H15" s="175"/>
      <c r="I15" s="22"/>
      <c r="J15" s="176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8"/>
    </row>
    <row r="16" spans="1:37" ht="3" customHeight="1" x14ac:dyDescent="0.15"/>
    <row r="17" spans="1:34" s="12" customFormat="1" ht="15.75" customHeight="1" x14ac:dyDescent="0.2">
      <c r="A17" s="203" t="s">
        <v>15</v>
      </c>
      <c r="B17" s="203"/>
      <c r="C17" s="203"/>
      <c r="D17" s="203"/>
      <c r="AB17" s="23"/>
      <c r="AC17" s="23"/>
      <c r="AD17" s="106"/>
      <c r="AE17" s="109"/>
      <c r="AF17" s="109"/>
      <c r="AG17" s="13"/>
      <c r="AH17" s="13"/>
    </row>
    <row r="18" spans="1:34" s="12" customFormat="1" ht="15.75" customHeight="1" x14ac:dyDescent="0.2">
      <c r="B18" s="191" t="s">
        <v>24</v>
      </c>
      <c r="C18" s="191"/>
      <c r="D18" s="191"/>
      <c r="E18" s="191"/>
      <c r="F18" s="191"/>
      <c r="G18" s="191"/>
      <c r="H18" s="23"/>
      <c r="AB18" s="23"/>
      <c r="AC18" s="23"/>
      <c r="AD18" s="106"/>
      <c r="AE18" s="109"/>
      <c r="AF18" s="109"/>
      <c r="AG18" s="13"/>
      <c r="AH18" s="13"/>
    </row>
    <row r="19" spans="1:34" s="23" customFormat="1" ht="15.75" customHeight="1" x14ac:dyDescent="0.25">
      <c r="B19" s="191" t="s">
        <v>25</v>
      </c>
      <c r="C19" s="191"/>
      <c r="D19" s="191"/>
      <c r="E19" s="191"/>
      <c r="F19" s="191"/>
      <c r="G19" s="191"/>
      <c r="Y19" s="78"/>
      <c r="Z19" s="78"/>
      <c r="AA19" s="78"/>
      <c r="AD19" s="106"/>
      <c r="AE19" s="109"/>
      <c r="AF19" s="109"/>
      <c r="AG19" s="14"/>
      <c r="AH19" s="14"/>
    </row>
    <row r="20" spans="1:34" s="23" customFormat="1" ht="15.75" customHeight="1" x14ac:dyDescent="0.25">
      <c r="B20" s="191" t="s">
        <v>26</v>
      </c>
      <c r="C20" s="191"/>
      <c r="D20" s="191"/>
      <c r="E20" s="191"/>
      <c r="F20" s="191"/>
      <c r="G20" s="191"/>
      <c r="Y20" s="78"/>
      <c r="Z20" s="78"/>
      <c r="AA20" s="78"/>
      <c r="AD20" s="106"/>
      <c r="AE20" s="109"/>
      <c r="AF20" s="109"/>
      <c r="AG20" s="14"/>
      <c r="AH20" s="14"/>
    </row>
    <row r="21" spans="1:34" s="24" customFormat="1" ht="14.25" customHeight="1" x14ac:dyDescent="0.25">
      <c r="B21" s="15"/>
      <c r="C21" s="15"/>
      <c r="S21" s="192" t="s">
        <v>85</v>
      </c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</row>
    <row r="22" spans="1:34" s="24" customFormat="1" ht="15.75" customHeight="1" x14ac:dyDescent="0.25">
      <c r="A22" s="163" t="s">
        <v>16</v>
      </c>
      <c r="B22" s="163"/>
      <c r="C22" s="163"/>
      <c r="D22" s="163"/>
      <c r="G22" s="163" t="s">
        <v>196</v>
      </c>
      <c r="H22" s="163"/>
      <c r="I22" s="163"/>
      <c r="J22" s="163"/>
      <c r="K22" s="163"/>
      <c r="L22" s="163"/>
      <c r="M22" s="163"/>
      <c r="N22" s="163"/>
      <c r="O22" s="163"/>
      <c r="P22" s="19"/>
      <c r="Q22" s="19"/>
      <c r="R22" s="19"/>
      <c r="S22" s="163" t="s">
        <v>21</v>
      </c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</row>
    <row r="23" spans="1:34" s="24" customFormat="1" ht="15.75" customHeight="1" x14ac:dyDescent="0.25">
      <c r="G23" s="163" t="s">
        <v>17</v>
      </c>
      <c r="H23" s="163"/>
      <c r="I23" s="163"/>
      <c r="J23" s="163"/>
      <c r="K23" s="163"/>
      <c r="L23" s="163"/>
      <c r="M23" s="163"/>
      <c r="N23" s="163"/>
      <c r="O23" s="163"/>
      <c r="S23" s="163" t="s">
        <v>18</v>
      </c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</row>
    <row r="24" spans="1:34" s="24" customFormat="1" ht="4.5" customHeight="1" x14ac:dyDescent="0.25">
      <c r="Y24" s="77"/>
      <c r="Z24" s="77"/>
      <c r="AA24" s="77"/>
      <c r="AD24" s="104"/>
      <c r="AE24" s="110"/>
      <c r="AF24" s="110"/>
      <c r="AG24" s="21"/>
      <c r="AH24" s="21"/>
    </row>
    <row r="25" spans="1:34" s="24" customFormat="1" ht="14.25" x14ac:dyDescent="0.25">
      <c r="Y25" s="77"/>
      <c r="Z25" s="77"/>
      <c r="AA25" s="77"/>
      <c r="AD25" s="104"/>
      <c r="AE25" s="110"/>
      <c r="AF25" s="110"/>
      <c r="AG25" s="21"/>
      <c r="AH25" s="21"/>
    </row>
    <row r="26" spans="1:34" s="24" customFormat="1" ht="16.5" customHeight="1" x14ac:dyDescent="0.25">
      <c r="Y26" s="77"/>
      <c r="Z26" s="77"/>
      <c r="AA26" s="77"/>
      <c r="AD26" s="104"/>
      <c r="AE26" s="110"/>
      <c r="AF26" s="110"/>
      <c r="AG26" s="21"/>
      <c r="AH26" s="21"/>
    </row>
    <row r="27" spans="1:34" s="24" customFormat="1" ht="14.25" x14ac:dyDescent="0.25">
      <c r="Y27" s="77"/>
      <c r="Z27" s="77"/>
      <c r="AA27" s="77"/>
      <c r="AD27" s="104"/>
      <c r="AE27" s="110"/>
      <c r="AF27" s="110"/>
      <c r="AG27" s="21"/>
      <c r="AH27" s="21"/>
    </row>
    <row r="28" spans="1:34" s="21" customFormat="1" ht="15.75" customHeight="1" x14ac:dyDescent="0.25">
      <c r="A28" s="162" t="s">
        <v>19</v>
      </c>
      <c r="B28" s="162"/>
      <c r="C28" s="162"/>
      <c r="D28" s="162"/>
      <c r="G28" s="162" t="s">
        <v>20</v>
      </c>
      <c r="H28" s="162"/>
      <c r="I28" s="162"/>
      <c r="J28" s="162"/>
      <c r="K28" s="162"/>
      <c r="L28" s="162"/>
      <c r="M28" s="162"/>
      <c r="N28" s="162"/>
      <c r="O28" s="162"/>
      <c r="P28" s="20"/>
      <c r="Q28" s="20"/>
      <c r="R28" s="20"/>
      <c r="S28" s="162" t="s">
        <v>22</v>
      </c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</row>
  </sheetData>
  <mergeCells count="45">
    <mergeCell ref="A1:D1"/>
    <mergeCell ref="A2:D2"/>
    <mergeCell ref="E1:AH1"/>
    <mergeCell ref="E3:T3"/>
    <mergeCell ref="V3:W3"/>
    <mergeCell ref="X3:AH3"/>
    <mergeCell ref="E2:K2"/>
    <mergeCell ref="AA2:AG2"/>
    <mergeCell ref="L2:Y2"/>
    <mergeCell ref="B18:G18"/>
    <mergeCell ref="A17:D17"/>
    <mergeCell ref="D5:D7"/>
    <mergeCell ref="A8:D8"/>
    <mergeCell ref="J8:AH8"/>
    <mergeCell ref="A13:D13"/>
    <mergeCell ref="A5:A7"/>
    <mergeCell ref="F5:F7"/>
    <mergeCell ref="J5:V5"/>
    <mergeCell ref="J6:N6"/>
    <mergeCell ref="O6:R6"/>
    <mergeCell ref="AB6:AE6"/>
    <mergeCell ref="B19:G19"/>
    <mergeCell ref="B20:G20"/>
    <mergeCell ref="A22:D22"/>
    <mergeCell ref="G22:O22"/>
    <mergeCell ref="S21:AH21"/>
    <mergeCell ref="S22:AH22"/>
    <mergeCell ref="E5:E7"/>
    <mergeCell ref="B5:C7"/>
    <mergeCell ref="A15:D15"/>
    <mergeCell ref="G15:H15"/>
    <mergeCell ref="J15:AH15"/>
    <mergeCell ref="G5:H7"/>
    <mergeCell ref="AG5:AG7"/>
    <mergeCell ref="AH5:AH7"/>
    <mergeCell ref="AB9:AD14"/>
    <mergeCell ref="W5:AF5"/>
    <mergeCell ref="S6:V6"/>
    <mergeCell ref="G14:H14"/>
    <mergeCell ref="W6:AA6"/>
    <mergeCell ref="S28:AH28"/>
    <mergeCell ref="S23:AH23"/>
    <mergeCell ref="A28:D28"/>
    <mergeCell ref="G28:O28"/>
    <mergeCell ref="G23:O23"/>
  </mergeCells>
  <printOptions horizontalCentered="1"/>
  <pageMargins left="0.24" right="0" top="0.62" bottom="0" header="0.31496062992126" footer="0.31496062992126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Q30"/>
  <sheetViews>
    <sheetView showGridLines="0" tabSelected="1" view="pageBreakPreview" zoomScaleNormal="100" zoomScaleSheetLayoutView="100" workbookViewId="0">
      <selection activeCell="J21" sqref="J21"/>
    </sheetView>
  </sheetViews>
  <sheetFormatPr defaultColWidth="9" defaultRowHeight="8.25" x14ac:dyDescent="0.15"/>
  <cols>
    <col min="1" max="1" width="3" style="16" customWidth="1"/>
    <col min="2" max="2" width="4.109375" style="16" bestFit="1" customWidth="1"/>
    <col min="3" max="3" width="2.77734375" style="16" bestFit="1" customWidth="1"/>
    <col min="4" max="4" width="19.21875" style="16" bestFit="1" customWidth="1"/>
    <col min="5" max="6" width="2.6640625" style="16" bestFit="1" customWidth="1"/>
    <col min="7" max="7" width="10.5546875" style="16" bestFit="1" customWidth="1"/>
    <col min="8" max="8" width="5" style="16" bestFit="1" customWidth="1"/>
    <col min="9" max="9" width="7.21875" style="16" customWidth="1"/>
    <col min="10" max="31" width="2.44140625" style="16" customWidth="1"/>
    <col min="32" max="32" width="2.44140625" style="17" customWidth="1"/>
    <col min="33" max="33" width="4.109375" style="18" customWidth="1"/>
    <col min="34" max="34" width="3.6640625" style="18" bestFit="1" customWidth="1"/>
    <col min="35" max="35" width="9" style="16" bestFit="1" customWidth="1"/>
    <col min="36" max="16384" width="9" style="16"/>
  </cols>
  <sheetData>
    <row r="1" spans="1:43" s="1" customFormat="1" ht="14.25" customHeight="1" x14ac:dyDescent="0.2">
      <c r="A1" s="213" t="s">
        <v>0</v>
      </c>
      <c r="B1" s="213"/>
      <c r="C1" s="213"/>
      <c r="D1" s="213"/>
      <c r="E1" s="215" t="s">
        <v>98</v>
      </c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</row>
    <row r="2" spans="1:43" s="1" customFormat="1" ht="14.25" customHeight="1" x14ac:dyDescent="0.2">
      <c r="A2" s="214" t="s">
        <v>1</v>
      </c>
      <c r="B2" s="214"/>
      <c r="C2" s="214"/>
      <c r="D2" s="214"/>
      <c r="E2" s="215" t="s">
        <v>41</v>
      </c>
      <c r="F2" s="215"/>
      <c r="G2" s="215"/>
      <c r="H2" s="215"/>
      <c r="I2" s="215"/>
      <c r="J2" s="216" t="s">
        <v>38</v>
      </c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1" t="s">
        <v>35</v>
      </c>
      <c r="AA2" s="45"/>
      <c r="AB2" s="217" t="s">
        <v>36</v>
      </c>
      <c r="AC2" s="217"/>
      <c r="AD2" s="217"/>
      <c r="AE2" s="217"/>
      <c r="AF2" s="217"/>
      <c r="AG2" s="217"/>
      <c r="AH2" s="108" t="s">
        <v>37</v>
      </c>
    </row>
    <row r="3" spans="1:43" s="1" customFormat="1" ht="14.25" customHeight="1" x14ac:dyDescent="0.2">
      <c r="A3" s="38"/>
      <c r="B3" s="38"/>
      <c r="C3" s="38"/>
      <c r="D3" s="38"/>
      <c r="E3" s="215" t="s">
        <v>61</v>
      </c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44"/>
      <c r="AJ3" s="44"/>
      <c r="AK3" s="44"/>
    </row>
    <row r="4" spans="1:43" s="5" customFormat="1" ht="7.5" customHeight="1" x14ac:dyDescent="0.2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2"/>
      <c r="AH4" s="2"/>
    </row>
    <row r="5" spans="1:43" s="6" customFormat="1" ht="18.75" customHeight="1" x14ac:dyDescent="0.25">
      <c r="A5" s="211" t="s">
        <v>2</v>
      </c>
      <c r="B5" s="167" t="s">
        <v>3</v>
      </c>
      <c r="C5" s="168"/>
      <c r="D5" s="164" t="s">
        <v>4</v>
      </c>
      <c r="E5" s="164" t="s">
        <v>5</v>
      </c>
      <c r="F5" s="164" t="s">
        <v>23</v>
      </c>
      <c r="G5" s="167" t="s">
        <v>6</v>
      </c>
      <c r="H5" s="168"/>
      <c r="I5" s="82" t="s">
        <v>7</v>
      </c>
      <c r="J5" s="193">
        <v>2023</v>
      </c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3">
        <v>2023</v>
      </c>
      <c r="X5" s="194"/>
      <c r="Y5" s="194"/>
      <c r="Z5" s="194"/>
      <c r="AA5" s="194"/>
      <c r="AB5" s="194"/>
      <c r="AC5" s="194"/>
      <c r="AD5" s="194"/>
      <c r="AE5" s="194"/>
      <c r="AF5" s="195"/>
      <c r="AG5" s="179" t="s">
        <v>59</v>
      </c>
      <c r="AH5" s="179" t="s">
        <v>8</v>
      </c>
    </row>
    <row r="6" spans="1:43" s="6" customFormat="1" ht="18.75" customHeight="1" x14ac:dyDescent="0.25">
      <c r="A6" s="211"/>
      <c r="B6" s="169"/>
      <c r="C6" s="170"/>
      <c r="D6" s="165"/>
      <c r="E6" s="165"/>
      <c r="F6" s="165"/>
      <c r="G6" s="169"/>
      <c r="H6" s="170"/>
      <c r="I6" s="82" t="s">
        <v>9</v>
      </c>
      <c r="J6" s="196">
        <v>10</v>
      </c>
      <c r="K6" s="197"/>
      <c r="L6" s="197"/>
      <c r="M6" s="197"/>
      <c r="N6" s="197"/>
      <c r="O6" s="196">
        <v>11</v>
      </c>
      <c r="P6" s="197"/>
      <c r="Q6" s="197"/>
      <c r="R6" s="198"/>
      <c r="S6" s="196">
        <v>12</v>
      </c>
      <c r="T6" s="197"/>
      <c r="U6" s="197"/>
      <c r="V6" s="198"/>
      <c r="W6" s="201">
        <v>1</v>
      </c>
      <c r="X6" s="202"/>
      <c r="Y6" s="202"/>
      <c r="Z6" s="202"/>
      <c r="AA6" s="202"/>
      <c r="AB6" s="201">
        <v>2</v>
      </c>
      <c r="AC6" s="202"/>
      <c r="AD6" s="202"/>
      <c r="AE6" s="212"/>
      <c r="AF6" s="115">
        <v>3</v>
      </c>
      <c r="AG6" s="180"/>
      <c r="AH6" s="180"/>
    </row>
    <row r="7" spans="1:43" s="6" customFormat="1" ht="18.75" customHeight="1" x14ac:dyDescent="0.25">
      <c r="A7" s="211"/>
      <c r="B7" s="171"/>
      <c r="C7" s="172"/>
      <c r="D7" s="166"/>
      <c r="E7" s="166"/>
      <c r="F7" s="166"/>
      <c r="G7" s="171"/>
      <c r="H7" s="172"/>
      <c r="I7" s="82" t="s">
        <v>10</v>
      </c>
      <c r="J7" s="76">
        <v>45201</v>
      </c>
      <c r="K7" s="76">
        <f>J7+7</f>
        <v>45208</v>
      </c>
      <c r="L7" s="76">
        <f t="shared" ref="L7:AF7" si="0">K7+7</f>
        <v>45215</v>
      </c>
      <c r="M7" s="76">
        <f t="shared" si="0"/>
        <v>45222</v>
      </c>
      <c r="N7" s="76">
        <f t="shared" si="0"/>
        <v>45229</v>
      </c>
      <c r="O7" s="76">
        <f t="shared" si="0"/>
        <v>45236</v>
      </c>
      <c r="P7" s="76">
        <f t="shared" si="0"/>
        <v>45243</v>
      </c>
      <c r="Q7" s="76">
        <f t="shared" si="0"/>
        <v>45250</v>
      </c>
      <c r="R7" s="76">
        <f t="shared" si="0"/>
        <v>45257</v>
      </c>
      <c r="S7" s="76">
        <f t="shared" si="0"/>
        <v>45264</v>
      </c>
      <c r="T7" s="76">
        <f t="shared" si="0"/>
        <v>45271</v>
      </c>
      <c r="U7" s="76">
        <f t="shared" si="0"/>
        <v>45278</v>
      </c>
      <c r="V7" s="76">
        <f t="shared" si="0"/>
        <v>45285</v>
      </c>
      <c r="W7" s="76">
        <f t="shared" si="0"/>
        <v>45292</v>
      </c>
      <c r="X7" s="76">
        <f t="shared" si="0"/>
        <v>45299</v>
      </c>
      <c r="Y7" s="76">
        <f t="shared" si="0"/>
        <v>45306</v>
      </c>
      <c r="Z7" s="76">
        <f t="shared" si="0"/>
        <v>45313</v>
      </c>
      <c r="AA7" s="76">
        <f t="shared" si="0"/>
        <v>45320</v>
      </c>
      <c r="AB7" s="76">
        <f t="shared" si="0"/>
        <v>45327</v>
      </c>
      <c r="AC7" s="76">
        <f t="shared" si="0"/>
        <v>45334</v>
      </c>
      <c r="AD7" s="76">
        <f t="shared" si="0"/>
        <v>45341</v>
      </c>
      <c r="AE7" s="76">
        <f t="shared" si="0"/>
        <v>45348</v>
      </c>
      <c r="AF7" s="76">
        <f t="shared" si="0"/>
        <v>45355</v>
      </c>
      <c r="AG7" s="181"/>
      <c r="AH7" s="181"/>
    </row>
    <row r="8" spans="1:43" s="8" customFormat="1" ht="21" customHeight="1" x14ac:dyDescent="0.25">
      <c r="A8" s="204" t="s">
        <v>124</v>
      </c>
      <c r="B8" s="205"/>
      <c r="C8" s="205"/>
      <c r="D8" s="205"/>
      <c r="E8" s="7"/>
      <c r="F8" s="7"/>
      <c r="G8" s="7"/>
      <c r="H8" s="7"/>
      <c r="I8" s="7"/>
      <c r="J8" s="206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8"/>
    </row>
    <row r="9" spans="1:43" s="8" customFormat="1" ht="23.25" customHeight="1" x14ac:dyDescent="0.25">
      <c r="A9" s="74">
        <v>1</v>
      </c>
      <c r="B9" s="52" t="s">
        <v>48</v>
      </c>
      <c r="C9" s="56">
        <v>400</v>
      </c>
      <c r="D9" s="54" t="s">
        <v>110</v>
      </c>
      <c r="E9" s="57">
        <v>2</v>
      </c>
      <c r="F9" s="67">
        <v>4</v>
      </c>
      <c r="G9" s="68" t="s">
        <v>192</v>
      </c>
      <c r="H9" s="69" t="s">
        <v>190</v>
      </c>
      <c r="I9" s="86" t="s">
        <v>115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12</v>
      </c>
      <c r="S9" s="10" t="s">
        <v>13</v>
      </c>
      <c r="T9" s="10"/>
      <c r="U9" s="10"/>
      <c r="V9" s="10"/>
      <c r="W9" s="10"/>
      <c r="X9" s="10"/>
      <c r="Y9" s="10"/>
      <c r="Z9" s="10"/>
      <c r="AA9" s="118"/>
      <c r="AB9" s="182" t="s">
        <v>109</v>
      </c>
      <c r="AC9" s="218"/>
      <c r="AD9" s="219"/>
      <c r="AE9" s="119"/>
      <c r="AF9" s="10"/>
      <c r="AG9" s="10">
        <v>4</v>
      </c>
      <c r="AH9" s="9"/>
    </row>
    <row r="10" spans="1:43" s="8" customFormat="1" ht="23.25" customHeight="1" x14ac:dyDescent="0.25">
      <c r="A10" s="74">
        <v>2</v>
      </c>
      <c r="B10" s="52" t="s">
        <v>48</v>
      </c>
      <c r="C10" s="56">
        <v>401</v>
      </c>
      <c r="D10" s="54" t="s">
        <v>111</v>
      </c>
      <c r="E10" s="57">
        <v>3</v>
      </c>
      <c r="F10" s="83">
        <v>4</v>
      </c>
      <c r="G10" s="68" t="s">
        <v>200</v>
      </c>
      <c r="H10" s="69" t="s">
        <v>201</v>
      </c>
      <c r="I10" s="86" t="s">
        <v>115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12</v>
      </c>
      <c r="S10" s="10" t="s">
        <v>13</v>
      </c>
      <c r="T10" s="10"/>
      <c r="U10" s="10"/>
      <c r="V10" s="10"/>
      <c r="W10" s="10"/>
      <c r="X10" s="10"/>
      <c r="Y10" s="10"/>
      <c r="Z10" s="10"/>
      <c r="AA10" s="118"/>
      <c r="AB10" s="220"/>
      <c r="AC10" s="221"/>
      <c r="AD10" s="222"/>
      <c r="AE10" s="119"/>
      <c r="AF10" s="10"/>
      <c r="AG10" s="10">
        <v>4</v>
      </c>
      <c r="AH10" s="9"/>
    </row>
    <row r="11" spans="1:43" s="8" customFormat="1" ht="23.25" customHeight="1" x14ac:dyDescent="0.25">
      <c r="A11" s="74">
        <v>3</v>
      </c>
      <c r="B11" s="52" t="s">
        <v>48</v>
      </c>
      <c r="C11" s="56">
        <v>406</v>
      </c>
      <c r="D11" s="54" t="s">
        <v>199</v>
      </c>
      <c r="E11" s="57">
        <v>2</v>
      </c>
      <c r="F11" s="67">
        <v>4</v>
      </c>
      <c r="G11" s="68" t="s">
        <v>191</v>
      </c>
      <c r="H11" s="69" t="s">
        <v>193</v>
      </c>
      <c r="I11" s="86" t="s">
        <v>115</v>
      </c>
      <c r="J11" s="10" t="s">
        <v>11</v>
      </c>
      <c r="K11" s="10" t="s">
        <v>11</v>
      </c>
      <c r="L11" s="10" t="s">
        <v>11</v>
      </c>
      <c r="M11" s="10" t="s">
        <v>11</v>
      </c>
      <c r="N11" s="10" t="s">
        <v>11</v>
      </c>
      <c r="O11" s="10" t="s">
        <v>11</v>
      </c>
      <c r="P11" s="10" t="s">
        <v>11</v>
      </c>
      <c r="Q11" s="10" t="s">
        <v>11</v>
      </c>
      <c r="R11" s="10" t="s">
        <v>12</v>
      </c>
      <c r="S11" s="10" t="s">
        <v>13</v>
      </c>
      <c r="T11" s="10"/>
      <c r="U11" s="10"/>
      <c r="V11" s="10"/>
      <c r="W11" s="10"/>
      <c r="X11" s="10"/>
      <c r="Y11" s="10"/>
      <c r="Z11" s="10"/>
      <c r="AA11" s="118"/>
      <c r="AB11" s="220"/>
      <c r="AC11" s="221"/>
      <c r="AD11" s="222"/>
      <c r="AE11" s="119"/>
      <c r="AF11" s="10"/>
      <c r="AG11" s="10">
        <v>4</v>
      </c>
      <c r="AH11" s="9"/>
    </row>
    <row r="12" spans="1:43" s="8" customFormat="1" ht="23.25" customHeight="1" x14ac:dyDescent="0.25">
      <c r="A12" s="74">
        <v>4</v>
      </c>
      <c r="B12" s="52" t="s">
        <v>78</v>
      </c>
      <c r="C12" s="56">
        <v>403</v>
      </c>
      <c r="D12" s="54" t="s">
        <v>112</v>
      </c>
      <c r="E12" s="57">
        <v>3</v>
      </c>
      <c r="F12" s="83">
        <v>4</v>
      </c>
      <c r="G12" s="125" t="s">
        <v>105</v>
      </c>
      <c r="H12" s="56" t="s">
        <v>53</v>
      </c>
      <c r="I12" s="86" t="s">
        <v>108</v>
      </c>
      <c r="J12" s="10" t="s">
        <v>11</v>
      </c>
      <c r="K12" s="10" t="s">
        <v>11</v>
      </c>
      <c r="L12" s="10" t="s">
        <v>11</v>
      </c>
      <c r="M12" s="10" t="s">
        <v>11</v>
      </c>
      <c r="N12" s="10" t="s">
        <v>11</v>
      </c>
      <c r="O12" s="10" t="s">
        <v>11</v>
      </c>
      <c r="P12" s="10" t="s">
        <v>11</v>
      </c>
      <c r="Q12" s="10" t="s">
        <v>11</v>
      </c>
      <c r="R12" s="10" t="s">
        <v>12</v>
      </c>
      <c r="S12" s="10" t="s">
        <v>13</v>
      </c>
      <c r="T12" s="10"/>
      <c r="U12" s="10"/>
      <c r="V12" s="10"/>
      <c r="W12" s="10"/>
      <c r="X12" s="10"/>
      <c r="Y12" s="10"/>
      <c r="Z12" s="10"/>
      <c r="AA12" s="118"/>
      <c r="AB12" s="220"/>
      <c r="AC12" s="221"/>
      <c r="AD12" s="222"/>
      <c r="AE12" s="119"/>
      <c r="AF12" s="10"/>
      <c r="AG12" s="10">
        <v>4</v>
      </c>
      <c r="AH12" s="9"/>
    </row>
    <row r="13" spans="1:43" s="8" customFormat="1" ht="23.25" customHeight="1" x14ac:dyDescent="0.25">
      <c r="A13" s="204" t="s">
        <v>125</v>
      </c>
      <c r="B13" s="205"/>
      <c r="C13" s="205"/>
      <c r="D13" s="205"/>
      <c r="E13" s="87"/>
      <c r="F13" s="120"/>
      <c r="G13" s="87"/>
      <c r="H13" s="84"/>
      <c r="I13" s="73"/>
      <c r="J13" s="11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220"/>
      <c r="AC13" s="221"/>
      <c r="AD13" s="222"/>
      <c r="AE13" s="7"/>
      <c r="AF13" s="7"/>
      <c r="AG13" s="7"/>
      <c r="AH13" s="117"/>
    </row>
    <row r="14" spans="1:43" s="8" customFormat="1" ht="23.25" customHeight="1" x14ac:dyDescent="0.25">
      <c r="A14" s="74">
        <v>5</v>
      </c>
      <c r="B14" s="52" t="s">
        <v>81</v>
      </c>
      <c r="C14" s="56">
        <v>406</v>
      </c>
      <c r="D14" s="54" t="s">
        <v>113</v>
      </c>
      <c r="E14" s="57">
        <v>2</v>
      </c>
      <c r="F14" s="83">
        <v>4</v>
      </c>
      <c r="G14" s="68" t="s">
        <v>192</v>
      </c>
      <c r="H14" s="69" t="s">
        <v>190</v>
      </c>
      <c r="I14" s="86" t="s">
        <v>115</v>
      </c>
      <c r="J14" s="9"/>
      <c r="K14" s="9"/>
      <c r="L14" s="9"/>
      <c r="M14" s="9"/>
      <c r="N14" s="9"/>
      <c r="O14" s="10"/>
      <c r="P14" s="10"/>
      <c r="Q14" s="10"/>
      <c r="R14" s="10"/>
      <c r="S14" s="10"/>
      <c r="T14" s="10" t="s">
        <v>11</v>
      </c>
      <c r="U14" s="10" t="s">
        <v>11</v>
      </c>
      <c r="V14" s="10" t="s">
        <v>11</v>
      </c>
      <c r="W14" s="10" t="s">
        <v>11</v>
      </c>
      <c r="X14" s="10" t="s">
        <v>11</v>
      </c>
      <c r="Y14" s="10" t="s">
        <v>11</v>
      </c>
      <c r="Z14" s="10" t="s">
        <v>11</v>
      </c>
      <c r="AA14" s="10" t="s">
        <v>11</v>
      </c>
      <c r="AB14" s="220"/>
      <c r="AC14" s="221"/>
      <c r="AD14" s="222"/>
      <c r="AE14" s="119" t="s">
        <v>12</v>
      </c>
      <c r="AF14" s="10" t="s">
        <v>13</v>
      </c>
      <c r="AG14" s="10">
        <v>4</v>
      </c>
      <c r="AH14" s="9"/>
      <c r="AJ14" s="52"/>
      <c r="AK14" s="53"/>
      <c r="AL14" s="54"/>
      <c r="AM14" s="57"/>
      <c r="AN14" s="67"/>
      <c r="AO14" s="68"/>
      <c r="AP14" s="69"/>
      <c r="AQ14" s="86"/>
    </row>
    <row r="15" spans="1:43" s="8" customFormat="1" ht="23.25" customHeight="1" x14ac:dyDescent="0.25">
      <c r="A15" s="74">
        <v>6</v>
      </c>
      <c r="B15" s="52" t="s">
        <v>81</v>
      </c>
      <c r="C15" s="56">
        <v>401</v>
      </c>
      <c r="D15" s="54" t="s">
        <v>114</v>
      </c>
      <c r="E15" s="57">
        <v>2</v>
      </c>
      <c r="F15" s="67">
        <v>4</v>
      </c>
      <c r="G15" s="68" t="s">
        <v>195</v>
      </c>
      <c r="H15" s="69" t="s">
        <v>194</v>
      </c>
      <c r="I15" s="86" t="s">
        <v>115</v>
      </c>
      <c r="J15" s="9"/>
      <c r="K15" s="9"/>
      <c r="L15" s="9"/>
      <c r="M15" s="9"/>
      <c r="N15" s="9"/>
      <c r="O15" s="10"/>
      <c r="P15" s="10"/>
      <c r="Q15" s="10"/>
      <c r="R15" s="10"/>
      <c r="S15" s="10"/>
      <c r="T15" s="10" t="s">
        <v>11</v>
      </c>
      <c r="U15" s="10" t="s">
        <v>11</v>
      </c>
      <c r="V15" s="10" t="s">
        <v>11</v>
      </c>
      <c r="W15" s="10" t="s">
        <v>11</v>
      </c>
      <c r="X15" s="10" t="s">
        <v>11</v>
      </c>
      <c r="Y15" s="10" t="s">
        <v>11</v>
      </c>
      <c r="Z15" s="10" t="s">
        <v>11</v>
      </c>
      <c r="AA15" s="10" t="s">
        <v>11</v>
      </c>
      <c r="AB15" s="220"/>
      <c r="AC15" s="221"/>
      <c r="AD15" s="222"/>
      <c r="AE15" s="119" t="s">
        <v>12</v>
      </c>
      <c r="AF15" s="10" t="s">
        <v>13</v>
      </c>
      <c r="AG15" s="10">
        <v>4</v>
      </c>
      <c r="AH15" s="9"/>
    </row>
    <row r="16" spans="1:43" s="8" customFormat="1" ht="23.25" customHeight="1" x14ac:dyDescent="0.25">
      <c r="A16" s="74">
        <v>7</v>
      </c>
      <c r="B16" s="52" t="s">
        <v>51</v>
      </c>
      <c r="C16" s="56">
        <v>448</v>
      </c>
      <c r="D16" s="54" t="s">
        <v>103</v>
      </c>
      <c r="E16" s="57">
        <v>5</v>
      </c>
      <c r="F16" s="67">
        <v>4</v>
      </c>
      <c r="G16" s="226" t="s">
        <v>116</v>
      </c>
      <c r="H16" s="227"/>
      <c r="I16" s="86" t="s">
        <v>115</v>
      </c>
      <c r="J16" s="9"/>
      <c r="K16" s="9"/>
      <c r="L16" s="9"/>
      <c r="M16" s="9"/>
      <c r="N16" s="9"/>
      <c r="O16" s="10"/>
      <c r="P16" s="10"/>
      <c r="Q16" s="10"/>
      <c r="R16" s="10"/>
      <c r="S16" s="10"/>
      <c r="T16" s="10" t="s">
        <v>11</v>
      </c>
      <c r="U16" s="10" t="s">
        <v>11</v>
      </c>
      <c r="V16" s="10" t="s">
        <v>11</v>
      </c>
      <c r="W16" s="10" t="s">
        <v>11</v>
      </c>
      <c r="X16" s="10" t="s">
        <v>11</v>
      </c>
      <c r="Y16" s="10" t="s">
        <v>11</v>
      </c>
      <c r="Z16" s="10" t="s">
        <v>11</v>
      </c>
      <c r="AA16" s="10" t="s">
        <v>11</v>
      </c>
      <c r="AB16" s="223"/>
      <c r="AC16" s="224"/>
      <c r="AD16" s="225"/>
      <c r="AE16" s="119" t="s">
        <v>12</v>
      </c>
      <c r="AF16" s="10" t="s">
        <v>13</v>
      </c>
      <c r="AG16" s="10">
        <v>4</v>
      </c>
      <c r="AH16" s="9"/>
    </row>
    <row r="17" spans="1:34" s="6" customFormat="1" ht="23.25" customHeight="1" x14ac:dyDescent="0.25">
      <c r="A17" s="173" t="s">
        <v>14</v>
      </c>
      <c r="B17" s="173"/>
      <c r="C17" s="173"/>
      <c r="D17" s="173"/>
      <c r="E17" s="11">
        <f>SUM(E9:E16)</f>
        <v>19</v>
      </c>
      <c r="F17" s="35"/>
      <c r="G17" s="174">
        <f>E17*250000</f>
        <v>4750000</v>
      </c>
      <c r="H17" s="175"/>
      <c r="I17" s="35"/>
      <c r="J17" s="176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8"/>
    </row>
    <row r="18" spans="1:34" ht="3" customHeight="1" x14ac:dyDescent="0.15"/>
    <row r="19" spans="1:34" s="12" customFormat="1" ht="15.75" customHeight="1" x14ac:dyDescent="0.2">
      <c r="A19" s="203" t="s">
        <v>15</v>
      </c>
      <c r="B19" s="203"/>
      <c r="C19" s="203"/>
      <c r="D19" s="203"/>
      <c r="AF19" s="36"/>
      <c r="AG19" s="13"/>
      <c r="AH19" s="13"/>
    </row>
    <row r="20" spans="1:34" s="12" customFormat="1" ht="15.75" customHeight="1" x14ac:dyDescent="0.2">
      <c r="B20" s="191" t="s">
        <v>24</v>
      </c>
      <c r="C20" s="191"/>
      <c r="D20" s="191"/>
      <c r="E20" s="191"/>
      <c r="F20" s="191"/>
      <c r="G20" s="191"/>
      <c r="H20" s="36"/>
      <c r="AF20" s="36"/>
      <c r="AG20" s="13"/>
      <c r="AH20" s="13"/>
    </row>
    <row r="21" spans="1:34" s="36" customFormat="1" ht="15.75" customHeight="1" x14ac:dyDescent="0.25">
      <c r="B21" s="191" t="s">
        <v>25</v>
      </c>
      <c r="C21" s="191"/>
      <c r="D21" s="191"/>
      <c r="E21" s="191"/>
      <c r="F21" s="191"/>
      <c r="G21" s="191"/>
      <c r="X21" s="80"/>
      <c r="Y21" s="80"/>
      <c r="Z21" s="80"/>
      <c r="AA21" s="109"/>
      <c r="AB21" s="109"/>
      <c r="AC21" s="109"/>
      <c r="AD21" s="109"/>
      <c r="AG21" s="14"/>
      <c r="AH21" s="14"/>
    </row>
    <row r="22" spans="1:34" s="36" customFormat="1" ht="15.75" customHeight="1" x14ac:dyDescent="0.25">
      <c r="B22" s="191" t="s">
        <v>26</v>
      </c>
      <c r="C22" s="191"/>
      <c r="D22" s="191"/>
      <c r="E22" s="191"/>
      <c r="F22" s="191"/>
      <c r="G22" s="191"/>
      <c r="X22" s="80"/>
      <c r="Y22" s="80"/>
      <c r="Z22" s="80"/>
      <c r="AA22" s="109"/>
      <c r="AB22" s="109"/>
      <c r="AC22" s="109"/>
      <c r="AD22" s="109"/>
      <c r="AG22" s="14"/>
      <c r="AH22" s="14"/>
    </row>
    <row r="23" spans="1:34" s="37" customFormat="1" ht="14.25" customHeight="1" x14ac:dyDescent="0.25">
      <c r="B23" s="15"/>
      <c r="C23" s="15"/>
      <c r="S23" s="192" t="s">
        <v>85</v>
      </c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</row>
    <row r="24" spans="1:34" s="37" customFormat="1" ht="15.75" customHeight="1" x14ac:dyDescent="0.25">
      <c r="A24" s="163" t="s">
        <v>16</v>
      </c>
      <c r="B24" s="163"/>
      <c r="C24" s="163"/>
      <c r="D24" s="163"/>
      <c r="G24" s="163" t="s">
        <v>196</v>
      </c>
      <c r="H24" s="163"/>
      <c r="I24" s="163"/>
      <c r="J24" s="163"/>
      <c r="K24" s="163"/>
      <c r="L24" s="163"/>
      <c r="M24" s="163"/>
      <c r="N24" s="163"/>
      <c r="O24" s="163"/>
      <c r="P24" s="19"/>
      <c r="Q24" s="19"/>
      <c r="R24" s="19"/>
      <c r="S24" s="163" t="s">
        <v>21</v>
      </c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</row>
    <row r="25" spans="1:34" s="37" customFormat="1" ht="15.75" customHeight="1" x14ac:dyDescent="0.25">
      <c r="G25" s="163" t="s">
        <v>17</v>
      </c>
      <c r="H25" s="163"/>
      <c r="I25" s="163"/>
      <c r="J25" s="163"/>
      <c r="K25" s="163"/>
      <c r="L25" s="163"/>
      <c r="M25" s="163"/>
      <c r="N25" s="163"/>
      <c r="O25" s="163"/>
      <c r="S25" s="163" t="s">
        <v>18</v>
      </c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</row>
    <row r="26" spans="1:34" s="37" customFormat="1" ht="14.25" x14ac:dyDescent="0.25">
      <c r="X26" s="81"/>
      <c r="Y26" s="81"/>
      <c r="Z26" s="81"/>
      <c r="AA26" s="110"/>
      <c r="AB26" s="110"/>
      <c r="AC26" s="110"/>
      <c r="AD26" s="110"/>
      <c r="AG26" s="38"/>
      <c r="AH26" s="38"/>
    </row>
    <row r="27" spans="1:34" s="37" customFormat="1" ht="14.25" x14ac:dyDescent="0.25">
      <c r="X27" s="81"/>
      <c r="Y27" s="81"/>
      <c r="Z27" s="81"/>
      <c r="AA27" s="110"/>
      <c r="AB27" s="110"/>
      <c r="AC27" s="110"/>
      <c r="AD27" s="110"/>
      <c r="AG27" s="38"/>
      <c r="AH27" s="38"/>
    </row>
    <row r="28" spans="1:34" s="37" customFormat="1" ht="14.25" x14ac:dyDescent="0.25">
      <c r="X28" s="81"/>
      <c r="Y28" s="81"/>
      <c r="Z28" s="81"/>
      <c r="AA28" s="110"/>
      <c r="AB28" s="110"/>
      <c r="AC28" s="110"/>
      <c r="AD28" s="110"/>
      <c r="AG28" s="38"/>
      <c r="AH28" s="38"/>
    </row>
    <row r="29" spans="1:34" s="37" customFormat="1" ht="14.25" x14ac:dyDescent="0.25">
      <c r="X29" s="81"/>
      <c r="Y29" s="81"/>
      <c r="Z29" s="81"/>
      <c r="AA29" s="110"/>
      <c r="AB29" s="110"/>
      <c r="AC29" s="110"/>
      <c r="AD29" s="110"/>
      <c r="AG29" s="38"/>
      <c r="AH29" s="38"/>
    </row>
    <row r="30" spans="1:34" s="38" customFormat="1" ht="15.75" customHeight="1" x14ac:dyDescent="0.25">
      <c r="A30" s="162" t="s">
        <v>19</v>
      </c>
      <c r="B30" s="162"/>
      <c r="C30" s="162"/>
      <c r="D30" s="162"/>
      <c r="G30" s="162" t="s">
        <v>20</v>
      </c>
      <c r="H30" s="162"/>
      <c r="I30" s="162"/>
      <c r="J30" s="162"/>
      <c r="K30" s="162"/>
      <c r="L30" s="162"/>
      <c r="M30" s="162"/>
      <c r="N30" s="162"/>
      <c r="O30" s="162"/>
      <c r="P30" s="20"/>
      <c r="Q30" s="20"/>
      <c r="R30" s="20"/>
      <c r="S30" s="162" t="s">
        <v>22</v>
      </c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</row>
  </sheetData>
  <mergeCells count="43">
    <mergeCell ref="J5:V5"/>
    <mergeCell ref="W5:AF5"/>
    <mergeCell ref="J6:N6"/>
    <mergeCell ref="O6:R6"/>
    <mergeCell ref="AB2:AG2"/>
    <mergeCell ref="J2:Y2"/>
    <mergeCell ref="S6:V6"/>
    <mergeCell ref="W6:AA6"/>
    <mergeCell ref="AB6:AE6"/>
    <mergeCell ref="A1:D1"/>
    <mergeCell ref="A2:D2"/>
    <mergeCell ref="E1:AH1"/>
    <mergeCell ref="E3:AH3"/>
    <mergeCell ref="E2:I2"/>
    <mergeCell ref="A17:D17"/>
    <mergeCell ref="G17:H17"/>
    <mergeCell ref="J17:AH17"/>
    <mergeCell ref="G5:H7"/>
    <mergeCell ref="AG5:AG7"/>
    <mergeCell ref="AH5:AH7"/>
    <mergeCell ref="A5:A7"/>
    <mergeCell ref="B5:C7"/>
    <mergeCell ref="D5:D7"/>
    <mergeCell ref="E5:E7"/>
    <mergeCell ref="A8:D8"/>
    <mergeCell ref="J8:AH8"/>
    <mergeCell ref="A13:D13"/>
    <mergeCell ref="AB9:AD16"/>
    <mergeCell ref="G16:H16"/>
    <mergeCell ref="F5:F7"/>
    <mergeCell ref="S25:AH25"/>
    <mergeCell ref="A30:D30"/>
    <mergeCell ref="G30:O30"/>
    <mergeCell ref="S30:AH30"/>
    <mergeCell ref="A19:D19"/>
    <mergeCell ref="B20:G20"/>
    <mergeCell ref="B21:G21"/>
    <mergeCell ref="B22:G22"/>
    <mergeCell ref="S23:AH23"/>
    <mergeCell ref="A24:D24"/>
    <mergeCell ref="G24:O24"/>
    <mergeCell ref="S24:AH24"/>
    <mergeCell ref="G25:O25"/>
  </mergeCells>
  <printOptions horizontalCentered="1"/>
  <pageMargins left="0" right="0" top="0.42" bottom="0" header="0.31496062992126" footer="0.31496062992126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K28"/>
  <sheetViews>
    <sheetView showGridLines="0" view="pageBreakPreview" zoomScaleNormal="100" zoomScaleSheetLayoutView="100" workbookViewId="0">
      <selection activeCell="G15" sqref="G15:H15"/>
    </sheetView>
  </sheetViews>
  <sheetFormatPr defaultColWidth="9" defaultRowHeight="8.25" x14ac:dyDescent="0.15"/>
  <cols>
    <col min="1" max="1" width="2.88671875" style="16" bestFit="1" customWidth="1"/>
    <col min="2" max="2" width="4" style="16" bestFit="1" customWidth="1"/>
    <col min="3" max="3" width="2.77734375" style="16" bestFit="1" customWidth="1"/>
    <col min="4" max="4" width="15.5546875" style="16" customWidth="1"/>
    <col min="5" max="6" width="2.6640625" style="16" bestFit="1" customWidth="1"/>
    <col min="7" max="7" width="14.109375" style="16" bestFit="1" customWidth="1"/>
    <col min="8" max="8" width="4.5546875" style="16" customWidth="1"/>
    <col min="9" max="9" width="8.44140625" style="16" bestFit="1" customWidth="1"/>
    <col min="10" max="28" width="2.44140625" style="16" customWidth="1"/>
    <col min="29" max="32" width="2.44140625" style="17" customWidth="1"/>
    <col min="33" max="33" width="3.33203125" style="18" bestFit="1" customWidth="1"/>
    <col min="34" max="34" width="3.6640625" style="18" bestFit="1" customWidth="1"/>
    <col min="35" max="35" width="9" style="16" bestFit="1" customWidth="1"/>
    <col min="36" max="16384" width="9" style="16"/>
  </cols>
  <sheetData>
    <row r="1" spans="1:37" s="1" customFormat="1" ht="16.5" customHeight="1" x14ac:dyDescent="0.2">
      <c r="A1" s="213" t="s">
        <v>0</v>
      </c>
      <c r="B1" s="213"/>
      <c r="C1" s="213"/>
      <c r="D1" s="213"/>
      <c r="E1" s="215" t="s">
        <v>98</v>
      </c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44"/>
    </row>
    <row r="2" spans="1:37" s="1" customFormat="1" ht="16.5" customHeight="1" x14ac:dyDescent="0.2">
      <c r="A2" s="214" t="s">
        <v>1</v>
      </c>
      <c r="B2" s="214"/>
      <c r="C2" s="214"/>
      <c r="D2" s="214"/>
      <c r="E2" s="215" t="s">
        <v>41</v>
      </c>
      <c r="F2" s="215"/>
      <c r="G2" s="215"/>
      <c r="H2" s="215"/>
      <c r="I2" s="215"/>
      <c r="J2" s="215" t="s">
        <v>39</v>
      </c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105" t="s">
        <v>35</v>
      </c>
      <c r="V2" s="19"/>
      <c r="W2" s="232" t="s">
        <v>40</v>
      </c>
      <c r="X2" s="232"/>
      <c r="Y2" s="232"/>
      <c r="Z2" s="232"/>
      <c r="AA2" s="232"/>
      <c r="AB2" s="232"/>
      <c r="AC2" s="232"/>
      <c r="AD2" s="111"/>
      <c r="AE2" s="111"/>
      <c r="AF2" s="44" t="s">
        <v>37</v>
      </c>
      <c r="AG2" s="45"/>
      <c r="AH2" s="45"/>
      <c r="AI2" s="45"/>
      <c r="AJ2" s="45"/>
      <c r="AK2" s="44"/>
    </row>
    <row r="3" spans="1:37" s="1" customFormat="1" ht="16.5" customHeight="1" x14ac:dyDescent="0.2">
      <c r="A3" s="38"/>
      <c r="B3" s="38"/>
      <c r="C3" s="38"/>
      <c r="D3" s="38"/>
      <c r="E3" s="215" t="s">
        <v>58</v>
      </c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</row>
    <row r="4" spans="1:37" s="5" customFormat="1" ht="7.5" customHeight="1" x14ac:dyDescent="0.2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2"/>
      <c r="AH4" s="2"/>
    </row>
    <row r="5" spans="1:37" s="6" customFormat="1" ht="18.75" customHeight="1" x14ac:dyDescent="0.25">
      <c r="A5" s="211" t="s">
        <v>2</v>
      </c>
      <c r="B5" s="167" t="s">
        <v>60</v>
      </c>
      <c r="C5" s="168"/>
      <c r="D5" s="164" t="s">
        <v>4</v>
      </c>
      <c r="E5" s="164" t="s">
        <v>5</v>
      </c>
      <c r="F5" s="164" t="s">
        <v>23</v>
      </c>
      <c r="G5" s="167" t="s">
        <v>6</v>
      </c>
      <c r="H5" s="168"/>
      <c r="I5" s="79" t="s">
        <v>7</v>
      </c>
      <c r="J5" s="193">
        <v>2023</v>
      </c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3">
        <v>2023</v>
      </c>
      <c r="X5" s="194"/>
      <c r="Y5" s="194"/>
      <c r="Z5" s="194"/>
      <c r="AA5" s="194"/>
      <c r="AB5" s="194"/>
      <c r="AC5" s="194"/>
      <c r="AD5" s="194"/>
      <c r="AE5" s="194"/>
      <c r="AF5" s="195"/>
      <c r="AG5" s="179" t="s">
        <v>59</v>
      </c>
      <c r="AH5" s="179" t="s">
        <v>8</v>
      </c>
    </row>
    <row r="6" spans="1:37" s="6" customFormat="1" ht="18.75" customHeight="1" x14ac:dyDescent="0.25">
      <c r="A6" s="211"/>
      <c r="B6" s="169"/>
      <c r="C6" s="170"/>
      <c r="D6" s="165"/>
      <c r="E6" s="165"/>
      <c r="F6" s="165"/>
      <c r="G6" s="169"/>
      <c r="H6" s="170"/>
      <c r="I6" s="79" t="s">
        <v>9</v>
      </c>
      <c r="J6" s="196">
        <v>10</v>
      </c>
      <c r="K6" s="197"/>
      <c r="L6" s="197"/>
      <c r="M6" s="197"/>
      <c r="N6" s="197"/>
      <c r="O6" s="196">
        <v>11</v>
      </c>
      <c r="P6" s="197"/>
      <c r="Q6" s="197"/>
      <c r="R6" s="198"/>
      <c r="S6" s="196">
        <v>12</v>
      </c>
      <c r="T6" s="197"/>
      <c r="U6" s="197"/>
      <c r="V6" s="198"/>
      <c r="W6" s="201">
        <v>1</v>
      </c>
      <c r="X6" s="202"/>
      <c r="Y6" s="202"/>
      <c r="Z6" s="202"/>
      <c r="AA6" s="202"/>
      <c r="AB6" s="201">
        <v>2</v>
      </c>
      <c r="AC6" s="202"/>
      <c r="AD6" s="202"/>
      <c r="AE6" s="212"/>
      <c r="AF6" s="115">
        <v>3</v>
      </c>
      <c r="AG6" s="180"/>
      <c r="AH6" s="180"/>
    </row>
    <row r="7" spans="1:37" s="6" customFormat="1" ht="18.75" customHeight="1" x14ac:dyDescent="0.25">
      <c r="A7" s="211"/>
      <c r="B7" s="171"/>
      <c r="C7" s="172"/>
      <c r="D7" s="166"/>
      <c r="E7" s="166"/>
      <c r="F7" s="166"/>
      <c r="G7" s="171"/>
      <c r="H7" s="172"/>
      <c r="I7" s="79" t="s">
        <v>10</v>
      </c>
      <c r="J7" s="76">
        <v>45201</v>
      </c>
      <c r="K7" s="76">
        <f>J7+7</f>
        <v>45208</v>
      </c>
      <c r="L7" s="76">
        <f t="shared" ref="L7:AF7" si="0">K7+7</f>
        <v>45215</v>
      </c>
      <c r="M7" s="76">
        <f t="shared" si="0"/>
        <v>45222</v>
      </c>
      <c r="N7" s="76">
        <f t="shared" si="0"/>
        <v>45229</v>
      </c>
      <c r="O7" s="76">
        <f t="shared" si="0"/>
        <v>45236</v>
      </c>
      <c r="P7" s="76">
        <f t="shared" si="0"/>
        <v>45243</v>
      </c>
      <c r="Q7" s="76">
        <f t="shared" si="0"/>
        <v>45250</v>
      </c>
      <c r="R7" s="76">
        <f t="shared" si="0"/>
        <v>45257</v>
      </c>
      <c r="S7" s="76">
        <f t="shared" si="0"/>
        <v>45264</v>
      </c>
      <c r="T7" s="76">
        <f t="shared" si="0"/>
        <v>45271</v>
      </c>
      <c r="U7" s="76">
        <f t="shared" si="0"/>
        <v>45278</v>
      </c>
      <c r="V7" s="76">
        <f t="shared" si="0"/>
        <v>45285</v>
      </c>
      <c r="W7" s="76">
        <f t="shared" si="0"/>
        <v>45292</v>
      </c>
      <c r="X7" s="76">
        <f t="shared" si="0"/>
        <v>45299</v>
      </c>
      <c r="Y7" s="76">
        <f t="shared" si="0"/>
        <v>45306</v>
      </c>
      <c r="Z7" s="76">
        <f t="shared" si="0"/>
        <v>45313</v>
      </c>
      <c r="AA7" s="76">
        <f t="shared" si="0"/>
        <v>45320</v>
      </c>
      <c r="AB7" s="76">
        <f t="shared" si="0"/>
        <v>45327</v>
      </c>
      <c r="AC7" s="76">
        <f t="shared" si="0"/>
        <v>45334</v>
      </c>
      <c r="AD7" s="76">
        <f t="shared" si="0"/>
        <v>45341</v>
      </c>
      <c r="AE7" s="76">
        <f t="shared" si="0"/>
        <v>45348</v>
      </c>
      <c r="AF7" s="76">
        <f t="shared" si="0"/>
        <v>45355</v>
      </c>
      <c r="AG7" s="181"/>
      <c r="AH7" s="181"/>
    </row>
    <row r="8" spans="1:37" s="8" customFormat="1" ht="21" customHeight="1" x14ac:dyDescent="0.25">
      <c r="A8" s="204" t="s">
        <v>124</v>
      </c>
      <c r="B8" s="205"/>
      <c r="C8" s="205"/>
      <c r="D8" s="205"/>
      <c r="E8" s="7"/>
      <c r="F8" s="7"/>
      <c r="G8" s="7"/>
      <c r="H8" s="7"/>
      <c r="I8" s="7"/>
      <c r="J8" s="206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8"/>
    </row>
    <row r="9" spans="1:37" s="8" customFormat="1" ht="23.25" customHeight="1" x14ac:dyDescent="0.25">
      <c r="A9" s="66">
        <v>1</v>
      </c>
      <c r="B9" s="52" t="s">
        <v>117</v>
      </c>
      <c r="C9" s="56">
        <v>351</v>
      </c>
      <c r="D9" s="54" t="s">
        <v>118</v>
      </c>
      <c r="E9" s="57">
        <v>3</v>
      </c>
      <c r="F9" s="67">
        <v>3</v>
      </c>
      <c r="G9" s="125" t="s">
        <v>121</v>
      </c>
      <c r="H9" s="56" t="s">
        <v>122</v>
      </c>
      <c r="I9" s="67" t="s">
        <v>82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12</v>
      </c>
      <c r="S9" s="10" t="s">
        <v>13</v>
      </c>
      <c r="T9" s="10"/>
      <c r="U9" s="10"/>
      <c r="V9" s="10"/>
      <c r="W9" s="10"/>
      <c r="X9" s="10"/>
      <c r="Y9" s="10"/>
      <c r="Z9" s="10"/>
      <c r="AA9" s="10"/>
      <c r="AB9" s="182" t="s">
        <v>109</v>
      </c>
      <c r="AC9" s="183"/>
      <c r="AD9" s="184"/>
      <c r="AE9" s="10"/>
      <c r="AF9" s="10"/>
      <c r="AG9" s="10">
        <v>4</v>
      </c>
      <c r="AH9" s="9"/>
    </row>
    <row r="10" spans="1:37" s="8" customFormat="1" ht="23.25" customHeight="1" x14ac:dyDescent="0.25">
      <c r="A10" s="66">
        <v>2</v>
      </c>
      <c r="B10" s="52" t="s">
        <v>78</v>
      </c>
      <c r="C10" s="56">
        <v>403</v>
      </c>
      <c r="D10" s="54" t="s">
        <v>99</v>
      </c>
      <c r="E10" s="57">
        <v>3</v>
      </c>
      <c r="F10" s="67">
        <v>3</v>
      </c>
      <c r="G10" s="126" t="s">
        <v>105</v>
      </c>
      <c r="H10" s="127" t="s">
        <v>53</v>
      </c>
      <c r="I10" s="67" t="s">
        <v>32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12</v>
      </c>
      <c r="S10" s="10" t="s">
        <v>13</v>
      </c>
      <c r="T10" s="10"/>
      <c r="U10" s="10"/>
      <c r="V10" s="10"/>
      <c r="W10" s="10"/>
      <c r="X10" s="10"/>
      <c r="Y10" s="10"/>
      <c r="Z10" s="10"/>
      <c r="AA10" s="10"/>
      <c r="AB10" s="185"/>
      <c r="AC10" s="186"/>
      <c r="AD10" s="187"/>
      <c r="AE10" s="10"/>
      <c r="AF10" s="10"/>
      <c r="AG10" s="10">
        <v>4</v>
      </c>
      <c r="AH10" s="9"/>
    </row>
    <row r="11" spans="1:37" s="8" customFormat="1" ht="23.25" customHeight="1" x14ac:dyDescent="0.25">
      <c r="A11" s="66">
        <v>3</v>
      </c>
      <c r="B11" s="128" t="s">
        <v>30</v>
      </c>
      <c r="C11" s="129">
        <v>421</v>
      </c>
      <c r="D11" s="130" t="s">
        <v>119</v>
      </c>
      <c r="E11" s="131">
        <v>3</v>
      </c>
      <c r="F11" s="67">
        <v>3</v>
      </c>
      <c r="G11" s="126" t="s">
        <v>123</v>
      </c>
      <c r="H11" s="127" t="s">
        <v>53</v>
      </c>
      <c r="I11" s="67" t="s">
        <v>82</v>
      </c>
      <c r="J11" s="10" t="s">
        <v>11</v>
      </c>
      <c r="K11" s="10" t="s">
        <v>11</v>
      </c>
      <c r="L11" s="10" t="s">
        <v>11</v>
      </c>
      <c r="M11" s="10" t="s">
        <v>11</v>
      </c>
      <c r="N11" s="10" t="s">
        <v>11</v>
      </c>
      <c r="O11" s="10" t="s">
        <v>11</v>
      </c>
      <c r="P11" s="10" t="s">
        <v>11</v>
      </c>
      <c r="Q11" s="10" t="s">
        <v>11</v>
      </c>
      <c r="R11" s="10" t="s">
        <v>12</v>
      </c>
      <c r="S11" s="10" t="s">
        <v>13</v>
      </c>
      <c r="T11" s="10"/>
      <c r="U11" s="10"/>
      <c r="V11" s="10"/>
      <c r="W11" s="10"/>
      <c r="X11" s="10"/>
      <c r="Y11" s="10"/>
      <c r="Z11" s="10"/>
      <c r="AA11" s="10"/>
      <c r="AB11" s="185"/>
      <c r="AC11" s="186"/>
      <c r="AD11" s="187"/>
      <c r="AE11" s="10"/>
      <c r="AF11" s="10"/>
      <c r="AG11" s="10">
        <v>4</v>
      </c>
      <c r="AH11" s="9"/>
    </row>
    <row r="12" spans="1:37" s="8" customFormat="1" ht="23.25" customHeight="1" x14ac:dyDescent="0.25">
      <c r="A12" s="66">
        <v>4</v>
      </c>
      <c r="B12" s="128" t="s">
        <v>30</v>
      </c>
      <c r="C12" s="129">
        <v>452</v>
      </c>
      <c r="D12" s="130" t="s">
        <v>120</v>
      </c>
      <c r="E12" s="131">
        <v>3</v>
      </c>
      <c r="F12" s="67">
        <v>3</v>
      </c>
      <c r="G12" s="126" t="s">
        <v>83</v>
      </c>
      <c r="H12" s="127" t="s">
        <v>84</v>
      </c>
      <c r="I12" s="86" t="s">
        <v>28</v>
      </c>
      <c r="J12" s="10" t="s">
        <v>11</v>
      </c>
      <c r="K12" s="10" t="s">
        <v>11</v>
      </c>
      <c r="L12" s="10" t="s">
        <v>11</v>
      </c>
      <c r="M12" s="10" t="s">
        <v>11</v>
      </c>
      <c r="N12" s="10" t="s">
        <v>11</v>
      </c>
      <c r="O12" s="10" t="s">
        <v>11</v>
      </c>
      <c r="P12" s="10" t="s">
        <v>11</v>
      </c>
      <c r="Q12" s="10" t="s">
        <v>11</v>
      </c>
      <c r="R12" s="10" t="s">
        <v>12</v>
      </c>
      <c r="S12" s="10" t="s">
        <v>13</v>
      </c>
      <c r="T12" s="10"/>
      <c r="U12" s="10"/>
      <c r="V12" s="10"/>
      <c r="W12" s="10"/>
      <c r="X12" s="10"/>
      <c r="Y12" s="10"/>
      <c r="Z12" s="10"/>
      <c r="AA12" s="10"/>
      <c r="AB12" s="185"/>
      <c r="AC12" s="186"/>
      <c r="AD12" s="187"/>
      <c r="AE12" s="10"/>
      <c r="AF12" s="10"/>
      <c r="AG12" s="10">
        <v>4</v>
      </c>
      <c r="AH12" s="9"/>
    </row>
    <row r="13" spans="1:37" s="8" customFormat="1" ht="23.25" customHeight="1" x14ac:dyDescent="0.25">
      <c r="A13" s="228" t="s">
        <v>125</v>
      </c>
      <c r="B13" s="229"/>
      <c r="C13" s="229"/>
      <c r="D13" s="229"/>
      <c r="E13" s="120"/>
      <c r="F13" s="120"/>
      <c r="G13" s="120"/>
      <c r="H13" s="120"/>
      <c r="I13" s="132"/>
      <c r="J13" s="11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85"/>
      <c r="AC13" s="186"/>
      <c r="AD13" s="187"/>
      <c r="AE13" s="7"/>
      <c r="AF13" s="7"/>
      <c r="AG13" s="7"/>
      <c r="AH13" s="117"/>
    </row>
    <row r="14" spans="1:37" s="8" customFormat="1" ht="23.25" customHeight="1" x14ac:dyDescent="0.25">
      <c r="A14" s="66">
        <v>5</v>
      </c>
      <c r="B14" s="121" t="s">
        <v>51</v>
      </c>
      <c r="C14" s="122">
        <v>448</v>
      </c>
      <c r="D14" s="123" t="s">
        <v>103</v>
      </c>
      <c r="E14" s="124">
        <v>5</v>
      </c>
      <c r="F14" s="67">
        <v>3</v>
      </c>
      <c r="G14" s="230" t="s">
        <v>126</v>
      </c>
      <c r="H14" s="231"/>
      <c r="I14" s="67" t="s">
        <v>82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 t="s">
        <v>11</v>
      </c>
      <c r="U14" s="10" t="s">
        <v>11</v>
      </c>
      <c r="V14" s="10" t="s">
        <v>11</v>
      </c>
      <c r="W14" s="10" t="s">
        <v>11</v>
      </c>
      <c r="X14" s="10" t="s">
        <v>11</v>
      </c>
      <c r="Y14" s="10" t="s">
        <v>11</v>
      </c>
      <c r="Z14" s="10" t="s">
        <v>11</v>
      </c>
      <c r="AA14" s="10" t="s">
        <v>11</v>
      </c>
      <c r="AB14" s="188"/>
      <c r="AC14" s="189"/>
      <c r="AD14" s="190"/>
      <c r="AE14" s="10" t="s">
        <v>12</v>
      </c>
      <c r="AF14" s="10" t="s">
        <v>13</v>
      </c>
      <c r="AG14" s="10">
        <v>4</v>
      </c>
      <c r="AH14" s="9"/>
    </row>
    <row r="15" spans="1:37" s="6" customFormat="1" ht="23.25" customHeight="1" x14ac:dyDescent="0.25">
      <c r="A15" s="173" t="s">
        <v>14</v>
      </c>
      <c r="B15" s="173"/>
      <c r="C15" s="173"/>
      <c r="D15" s="173"/>
      <c r="E15" s="11">
        <f>SUM(E9:E14)</f>
        <v>17</v>
      </c>
      <c r="F15" s="35"/>
      <c r="G15" s="174">
        <f>E15*250000</f>
        <v>4250000</v>
      </c>
      <c r="H15" s="175"/>
      <c r="I15" s="35"/>
      <c r="J15" s="176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8"/>
    </row>
    <row r="16" spans="1:37" ht="3" customHeight="1" x14ac:dyDescent="0.15"/>
    <row r="17" spans="1:34" s="12" customFormat="1" ht="15.75" customHeight="1" x14ac:dyDescent="0.2">
      <c r="A17" s="203" t="s">
        <v>15</v>
      </c>
      <c r="B17" s="203"/>
      <c r="C17" s="203"/>
      <c r="D17" s="203"/>
      <c r="AC17" s="36"/>
      <c r="AD17" s="109"/>
      <c r="AE17" s="109"/>
      <c r="AF17" s="36"/>
      <c r="AG17" s="13"/>
      <c r="AH17" s="13"/>
    </row>
    <row r="18" spans="1:34" s="12" customFormat="1" ht="15.75" customHeight="1" x14ac:dyDescent="0.2">
      <c r="B18" s="191" t="s">
        <v>24</v>
      </c>
      <c r="C18" s="191"/>
      <c r="D18" s="191"/>
      <c r="E18" s="191"/>
      <c r="F18" s="191"/>
      <c r="G18" s="191"/>
      <c r="H18" s="36"/>
      <c r="AC18" s="36"/>
      <c r="AD18" s="109"/>
      <c r="AE18" s="109"/>
      <c r="AF18" s="36"/>
      <c r="AG18" s="13"/>
      <c r="AH18" s="13"/>
    </row>
    <row r="19" spans="1:34" s="36" customFormat="1" ht="15.75" customHeight="1" x14ac:dyDescent="0.25">
      <c r="B19" s="191" t="s">
        <v>25</v>
      </c>
      <c r="C19" s="191"/>
      <c r="D19" s="191"/>
      <c r="E19" s="191"/>
      <c r="F19" s="191"/>
      <c r="G19" s="191"/>
      <c r="X19" s="78"/>
      <c r="Y19" s="78"/>
      <c r="Z19" s="78"/>
      <c r="AA19" s="109"/>
      <c r="AD19" s="109"/>
      <c r="AE19" s="109"/>
      <c r="AG19" s="14"/>
      <c r="AH19" s="14"/>
    </row>
    <row r="20" spans="1:34" s="36" customFormat="1" ht="15.75" customHeight="1" x14ac:dyDescent="0.25">
      <c r="B20" s="191" t="s">
        <v>26</v>
      </c>
      <c r="C20" s="191"/>
      <c r="D20" s="191"/>
      <c r="E20" s="191"/>
      <c r="F20" s="191"/>
      <c r="G20" s="191"/>
      <c r="X20" s="78"/>
      <c r="Y20" s="78"/>
      <c r="Z20" s="78"/>
      <c r="AA20" s="109"/>
      <c r="AD20" s="109"/>
      <c r="AE20" s="109"/>
      <c r="AG20" s="14"/>
      <c r="AH20" s="14"/>
    </row>
    <row r="21" spans="1:34" s="37" customFormat="1" ht="14.25" customHeight="1" x14ac:dyDescent="0.25">
      <c r="B21" s="15"/>
      <c r="C21" s="15"/>
      <c r="S21" s="192" t="s">
        <v>85</v>
      </c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</row>
    <row r="22" spans="1:34" s="37" customFormat="1" ht="15.75" customHeight="1" x14ac:dyDescent="0.25">
      <c r="A22" s="163" t="s">
        <v>16</v>
      </c>
      <c r="B22" s="163"/>
      <c r="C22" s="163"/>
      <c r="D22" s="163"/>
      <c r="G22" s="163" t="s">
        <v>196</v>
      </c>
      <c r="H22" s="163"/>
      <c r="I22" s="163"/>
      <c r="J22" s="163"/>
      <c r="K22" s="163"/>
      <c r="L22" s="163"/>
      <c r="M22" s="163"/>
      <c r="N22" s="163"/>
      <c r="O22" s="163"/>
      <c r="P22" s="19"/>
      <c r="Q22" s="19"/>
      <c r="R22" s="19"/>
      <c r="S22" s="163" t="s">
        <v>21</v>
      </c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</row>
    <row r="23" spans="1:34" s="37" customFormat="1" ht="15.75" customHeight="1" x14ac:dyDescent="0.25">
      <c r="G23" s="163" t="s">
        <v>17</v>
      </c>
      <c r="H23" s="163"/>
      <c r="I23" s="163"/>
      <c r="J23" s="163"/>
      <c r="K23" s="163"/>
      <c r="L23" s="163"/>
      <c r="M23" s="163"/>
      <c r="N23" s="163"/>
      <c r="O23" s="163"/>
      <c r="S23" s="163" t="s">
        <v>18</v>
      </c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</row>
    <row r="24" spans="1:34" s="37" customFormat="1" ht="4.5" customHeight="1" x14ac:dyDescent="0.25">
      <c r="X24" s="77"/>
      <c r="Y24" s="77"/>
      <c r="Z24" s="77"/>
      <c r="AA24" s="110"/>
      <c r="AD24" s="110"/>
      <c r="AE24" s="110"/>
      <c r="AG24" s="38"/>
      <c r="AH24" s="38"/>
    </row>
    <row r="25" spans="1:34" s="37" customFormat="1" ht="14.25" x14ac:dyDescent="0.25">
      <c r="X25" s="77"/>
      <c r="Y25" s="77"/>
      <c r="Z25" s="77"/>
      <c r="AA25" s="110"/>
      <c r="AD25" s="110"/>
      <c r="AE25" s="110"/>
      <c r="AG25" s="38"/>
      <c r="AH25" s="38"/>
    </row>
    <row r="26" spans="1:34" s="37" customFormat="1" ht="14.25" x14ac:dyDescent="0.25">
      <c r="X26" s="77"/>
      <c r="Y26" s="77"/>
      <c r="Z26" s="77"/>
      <c r="AA26" s="110"/>
      <c r="AD26" s="110"/>
      <c r="AE26" s="110"/>
      <c r="AG26" s="38"/>
      <c r="AH26" s="38"/>
    </row>
    <row r="27" spans="1:34" s="37" customFormat="1" ht="14.25" x14ac:dyDescent="0.25">
      <c r="X27" s="77"/>
      <c r="Y27" s="77"/>
      <c r="Z27" s="77"/>
      <c r="AA27" s="110"/>
      <c r="AD27" s="110"/>
      <c r="AE27" s="110"/>
      <c r="AG27" s="38"/>
      <c r="AH27" s="38"/>
    </row>
    <row r="28" spans="1:34" s="38" customFormat="1" ht="15.75" customHeight="1" x14ac:dyDescent="0.25">
      <c r="A28" s="162" t="s">
        <v>19</v>
      </c>
      <c r="B28" s="162"/>
      <c r="C28" s="162"/>
      <c r="D28" s="162"/>
      <c r="G28" s="162" t="s">
        <v>20</v>
      </c>
      <c r="H28" s="162"/>
      <c r="I28" s="162"/>
      <c r="J28" s="162"/>
      <c r="K28" s="162"/>
      <c r="L28" s="162"/>
      <c r="M28" s="162"/>
      <c r="N28" s="162"/>
      <c r="O28" s="162"/>
      <c r="P28" s="20"/>
      <c r="Q28" s="20"/>
      <c r="R28" s="20"/>
      <c r="S28" s="162" t="s">
        <v>22</v>
      </c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</row>
  </sheetData>
  <mergeCells count="43">
    <mergeCell ref="W6:AA6"/>
    <mergeCell ref="A1:D1"/>
    <mergeCell ref="A2:D2"/>
    <mergeCell ref="E1:AH1"/>
    <mergeCell ref="E3:AK3"/>
    <mergeCell ref="E2:I2"/>
    <mergeCell ref="W2:AC2"/>
    <mergeCell ref="J2:T2"/>
    <mergeCell ref="A13:D13"/>
    <mergeCell ref="A15:D15"/>
    <mergeCell ref="G15:H15"/>
    <mergeCell ref="J15:AH15"/>
    <mergeCell ref="G14:H14"/>
    <mergeCell ref="AB9:AD14"/>
    <mergeCell ref="S23:AH23"/>
    <mergeCell ref="A28:D28"/>
    <mergeCell ref="G28:O28"/>
    <mergeCell ref="S28:AH28"/>
    <mergeCell ref="A17:D17"/>
    <mergeCell ref="B18:G18"/>
    <mergeCell ref="B19:G19"/>
    <mergeCell ref="B20:G20"/>
    <mergeCell ref="S21:AH21"/>
    <mergeCell ref="A22:D22"/>
    <mergeCell ref="G22:O22"/>
    <mergeCell ref="S22:AH22"/>
    <mergeCell ref="G23:O23"/>
    <mergeCell ref="A8:D8"/>
    <mergeCell ref="J8:AH8"/>
    <mergeCell ref="G5:H7"/>
    <mergeCell ref="AG5:AG7"/>
    <mergeCell ref="AH5:AH7"/>
    <mergeCell ref="A5:A7"/>
    <mergeCell ref="B5:C7"/>
    <mergeCell ref="D5:D7"/>
    <mergeCell ref="E5:E7"/>
    <mergeCell ref="F5:F7"/>
    <mergeCell ref="AB6:AE6"/>
    <mergeCell ref="J5:V5"/>
    <mergeCell ref="W5:AF5"/>
    <mergeCell ref="J6:N6"/>
    <mergeCell ref="O6:R6"/>
    <mergeCell ref="S6:V6"/>
  </mergeCells>
  <printOptions horizontalCentered="1"/>
  <pageMargins left="0" right="0" top="0.62" bottom="0" header="0.31496062992126" footer="0.31496062992126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31"/>
  <sheetViews>
    <sheetView showGridLines="0" view="pageBreakPreview" topLeftCell="A10" zoomScaleNormal="100" zoomScaleSheetLayoutView="100" workbookViewId="0">
      <selection activeCell="G24" sqref="G24"/>
    </sheetView>
  </sheetViews>
  <sheetFormatPr defaultColWidth="9" defaultRowHeight="8.25" x14ac:dyDescent="0.15"/>
  <cols>
    <col min="1" max="1" width="3" style="16" customWidth="1"/>
    <col min="2" max="2" width="2.6640625" style="16" customWidth="1"/>
    <col min="3" max="3" width="3.109375" style="16" customWidth="1"/>
    <col min="4" max="4" width="23.21875" style="16" bestFit="1" customWidth="1"/>
    <col min="5" max="6" width="2.6640625" style="16" bestFit="1" customWidth="1"/>
    <col min="7" max="7" width="12.5546875" style="16" bestFit="1" customWidth="1"/>
    <col min="8" max="8" width="4" style="16" bestFit="1" customWidth="1"/>
    <col min="9" max="9" width="6.6640625" style="16" customWidth="1"/>
    <col min="10" max="30" width="2.33203125" style="16" customWidth="1"/>
    <col min="31" max="32" width="2.33203125" style="17" customWidth="1"/>
    <col min="33" max="33" width="4" style="18" customWidth="1"/>
    <col min="34" max="34" width="3.6640625" style="18" bestFit="1" customWidth="1"/>
    <col min="35" max="35" width="9" style="16" bestFit="1" customWidth="1"/>
    <col min="36" max="16384" width="9" style="16"/>
  </cols>
  <sheetData>
    <row r="1" spans="1:37" s="1" customFormat="1" ht="14.25" customHeight="1" x14ac:dyDescent="0.2">
      <c r="A1" s="213" t="s">
        <v>0</v>
      </c>
      <c r="B1" s="213"/>
      <c r="C1" s="213"/>
      <c r="D1" s="213"/>
      <c r="E1" s="215" t="s">
        <v>98</v>
      </c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</row>
    <row r="2" spans="1:37" s="1" customFormat="1" ht="14.25" customHeight="1" x14ac:dyDescent="0.2">
      <c r="A2" s="214" t="s">
        <v>1</v>
      </c>
      <c r="B2" s="214"/>
      <c r="C2" s="214"/>
      <c r="D2" s="214"/>
      <c r="E2" s="215" t="s">
        <v>34</v>
      </c>
      <c r="F2" s="215"/>
      <c r="G2" s="215"/>
      <c r="H2" s="215"/>
      <c r="I2" s="215"/>
      <c r="J2" s="215" t="s">
        <v>42</v>
      </c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45"/>
      <c r="AA2" s="44" t="s">
        <v>35</v>
      </c>
      <c r="AB2" s="45" t="s">
        <v>57</v>
      </c>
      <c r="AC2" s="45"/>
      <c r="AD2" s="45"/>
      <c r="AE2" s="45"/>
      <c r="AF2" s="45"/>
      <c r="AG2" s="45"/>
      <c r="AH2" s="45"/>
      <c r="AI2" s="45"/>
      <c r="AJ2" s="45"/>
      <c r="AK2" s="44"/>
    </row>
    <row r="3" spans="1:37" s="1" customFormat="1" ht="14.25" customHeight="1" x14ac:dyDescent="0.2">
      <c r="A3" s="38"/>
      <c r="B3" s="38"/>
      <c r="C3" s="38"/>
      <c r="D3" s="38"/>
      <c r="E3" s="215" t="s">
        <v>58</v>
      </c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</row>
    <row r="4" spans="1:37" s="5" customFormat="1" ht="7.5" customHeight="1" x14ac:dyDescent="0.2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2"/>
      <c r="AH4" s="2"/>
    </row>
    <row r="5" spans="1:37" s="6" customFormat="1" ht="18.75" customHeight="1" x14ac:dyDescent="0.25">
      <c r="A5" s="211" t="s">
        <v>2</v>
      </c>
      <c r="B5" s="167" t="s">
        <v>3</v>
      </c>
      <c r="C5" s="168"/>
      <c r="D5" s="164" t="s">
        <v>4</v>
      </c>
      <c r="E5" s="164" t="s">
        <v>5</v>
      </c>
      <c r="F5" s="164" t="s">
        <v>23</v>
      </c>
      <c r="G5" s="167" t="s">
        <v>6</v>
      </c>
      <c r="H5" s="168"/>
      <c r="I5" s="79" t="s">
        <v>7</v>
      </c>
      <c r="J5" s="193">
        <v>2023</v>
      </c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3">
        <v>2024</v>
      </c>
      <c r="X5" s="194"/>
      <c r="Y5" s="194"/>
      <c r="Z5" s="194"/>
      <c r="AA5" s="194"/>
      <c r="AB5" s="194"/>
      <c r="AC5" s="194"/>
      <c r="AD5" s="194"/>
      <c r="AE5" s="194"/>
      <c r="AF5" s="195"/>
      <c r="AG5" s="179" t="s">
        <v>59</v>
      </c>
      <c r="AH5" s="179" t="s">
        <v>8</v>
      </c>
    </row>
    <row r="6" spans="1:37" s="6" customFormat="1" ht="18.75" customHeight="1" x14ac:dyDescent="0.25">
      <c r="A6" s="211"/>
      <c r="B6" s="169"/>
      <c r="C6" s="170"/>
      <c r="D6" s="165"/>
      <c r="E6" s="165"/>
      <c r="F6" s="165"/>
      <c r="G6" s="169"/>
      <c r="H6" s="170"/>
      <c r="I6" s="79" t="s">
        <v>9</v>
      </c>
      <c r="J6" s="196">
        <v>10</v>
      </c>
      <c r="K6" s="197"/>
      <c r="L6" s="197"/>
      <c r="M6" s="197"/>
      <c r="N6" s="197"/>
      <c r="O6" s="196">
        <v>11</v>
      </c>
      <c r="P6" s="197"/>
      <c r="Q6" s="197"/>
      <c r="R6" s="198"/>
      <c r="S6" s="196">
        <v>12</v>
      </c>
      <c r="T6" s="197"/>
      <c r="U6" s="197"/>
      <c r="V6" s="198"/>
      <c r="W6" s="201">
        <v>1</v>
      </c>
      <c r="X6" s="202"/>
      <c r="Y6" s="202"/>
      <c r="Z6" s="202"/>
      <c r="AA6" s="202"/>
      <c r="AB6" s="201">
        <v>2</v>
      </c>
      <c r="AC6" s="202"/>
      <c r="AD6" s="202"/>
      <c r="AE6" s="212"/>
      <c r="AF6" s="115">
        <v>3</v>
      </c>
      <c r="AG6" s="180"/>
      <c r="AH6" s="180"/>
    </row>
    <row r="7" spans="1:37" s="6" customFormat="1" ht="18.75" customHeight="1" x14ac:dyDescent="0.25">
      <c r="A7" s="211"/>
      <c r="B7" s="171"/>
      <c r="C7" s="172"/>
      <c r="D7" s="166"/>
      <c r="E7" s="166"/>
      <c r="F7" s="166"/>
      <c r="G7" s="171"/>
      <c r="H7" s="172"/>
      <c r="I7" s="79" t="s">
        <v>10</v>
      </c>
      <c r="J7" s="76">
        <v>45201</v>
      </c>
      <c r="K7" s="76">
        <f>J7+7</f>
        <v>45208</v>
      </c>
      <c r="L7" s="76">
        <f t="shared" ref="L7:AF7" si="0">K7+7</f>
        <v>45215</v>
      </c>
      <c r="M7" s="76">
        <f t="shared" si="0"/>
        <v>45222</v>
      </c>
      <c r="N7" s="76">
        <f t="shared" si="0"/>
        <v>45229</v>
      </c>
      <c r="O7" s="76">
        <f t="shared" si="0"/>
        <v>45236</v>
      </c>
      <c r="P7" s="76">
        <f t="shared" si="0"/>
        <v>45243</v>
      </c>
      <c r="Q7" s="76">
        <f t="shared" si="0"/>
        <v>45250</v>
      </c>
      <c r="R7" s="76">
        <f t="shared" si="0"/>
        <v>45257</v>
      </c>
      <c r="S7" s="76">
        <f t="shared" si="0"/>
        <v>45264</v>
      </c>
      <c r="T7" s="76">
        <f t="shared" si="0"/>
        <v>45271</v>
      </c>
      <c r="U7" s="76">
        <f t="shared" si="0"/>
        <v>45278</v>
      </c>
      <c r="V7" s="76">
        <f t="shared" si="0"/>
        <v>45285</v>
      </c>
      <c r="W7" s="76">
        <f t="shared" si="0"/>
        <v>45292</v>
      </c>
      <c r="X7" s="76">
        <f t="shared" si="0"/>
        <v>45299</v>
      </c>
      <c r="Y7" s="76">
        <f t="shared" si="0"/>
        <v>45306</v>
      </c>
      <c r="Z7" s="76">
        <f t="shared" si="0"/>
        <v>45313</v>
      </c>
      <c r="AA7" s="76">
        <f t="shared" si="0"/>
        <v>45320</v>
      </c>
      <c r="AB7" s="76">
        <f t="shared" si="0"/>
        <v>45327</v>
      </c>
      <c r="AC7" s="76">
        <f t="shared" si="0"/>
        <v>45334</v>
      </c>
      <c r="AD7" s="76">
        <f t="shared" si="0"/>
        <v>45341</v>
      </c>
      <c r="AE7" s="76">
        <f t="shared" si="0"/>
        <v>45348</v>
      </c>
      <c r="AF7" s="76">
        <f t="shared" si="0"/>
        <v>45355</v>
      </c>
      <c r="AG7" s="181"/>
      <c r="AH7" s="181"/>
    </row>
    <row r="8" spans="1:37" s="8" customFormat="1" ht="21" customHeight="1" x14ac:dyDescent="0.25">
      <c r="A8" s="204" t="s">
        <v>127</v>
      </c>
      <c r="B8" s="205"/>
      <c r="C8" s="205"/>
      <c r="D8" s="205"/>
      <c r="E8" s="87"/>
      <c r="F8" s="87"/>
      <c r="G8" s="87"/>
      <c r="H8" s="87"/>
      <c r="I8" s="87"/>
      <c r="J8" s="206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8"/>
    </row>
    <row r="9" spans="1:37" s="8" customFormat="1" ht="23.25" customHeight="1" x14ac:dyDescent="0.25">
      <c r="A9" s="74">
        <v>1</v>
      </c>
      <c r="B9" s="52" t="s">
        <v>55</v>
      </c>
      <c r="C9" s="56">
        <v>403</v>
      </c>
      <c r="D9" s="54" t="s">
        <v>129</v>
      </c>
      <c r="E9" s="57">
        <v>3</v>
      </c>
      <c r="F9" s="83">
        <v>8</v>
      </c>
      <c r="G9" s="68" t="s">
        <v>86</v>
      </c>
      <c r="H9" s="69" t="s">
        <v>87</v>
      </c>
      <c r="I9" s="86" t="s">
        <v>32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12</v>
      </c>
      <c r="S9" s="10" t="s">
        <v>13</v>
      </c>
      <c r="T9" s="10"/>
      <c r="U9" s="10"/>
      <c r="V9" s="10"/>
      <c r="W9" s="10"/>
      <c r="X9" s="10"/>
      <c r="Y9" s="10"/>
      <c r="Z9" s="10"/>
      <c r="AA9" s="118"/>
      <c r="AB9" s="182" t="s">
        <v>109</v>
      </c>
      <c r="AC9" s="218"/>
      <c r="AD9" s="219"/>
      <c r="AE9" s="119"/>
      <c r="AF9" s="10"/>
      <c r="AG9" s="10">
        <v>4</v>
      </c>
      <c r="AH9" s="9"/>
    </row>
    <row r="10" spans="1:37" s="8" customFormat="1" ht="23.25" customHeight="1" x14ac:dyDescent="0.25">
      <c r="A10" s="74">
        <v>2</v>
      </c>
      <c r="B10" s="52" t="s">
        <v>55</v>
      </c>
      <c r="C10" s="56">
        <v>414</v>
      </c>
      <c r="D10" s="54" t="s">
        <v>130</v>
      </c>
      <c r="E10" s="57">
        <v>3</v>
      </c>
      <c r="F10" s="83">
        <v>8</v>
      </c>
      <c r="G10" s="68" t="s">
        <v>131</v>
      </c>
      <c r="H10" s="69" t="s">
        <v>132</v>
      </c>
      <c r="I10" s="86" t="s">
        <v>32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12</v>
      </c>
      <c r="S10" s="10" t="s">
        <v>13</v>
      </c>
      <c r="T10" s="10"/>
      <c r="U10" s="10"/>
      <c r="V10" s="10"/>
      <c r="W10" s="10"/>
      <c r="X10" s="10"/>
      <c r="Y10" s="10"/>
      <c r="Z10" s="10"/>
      <c r="AA10" s="118"/>
      <c r="AB10" s="220"/>
      <c r="AC10" s="221"/>
      <c r="AD10" s="222"/>
      <c r="AE10" s="119"/>
      <c r="AF10" s="10"/>
      <c r="AG10" s="10">
        <v>4</v>
      </c>
      <c r="AH10" s="9"/>
    </row>
    <row r="11" spans="1:37" s="8" customFormat="1" ht="23.25" customHeight="1" x14ac:dyDescent="0.25">
      <c r="A11" s="74">
        <v>3</v>
      </c>
      <c r="B11" s="52" t="s">
        <v>55</v>
      </c>
      <c r="C11" s="56">
        <v>416</v>
      </c>
      <c r="D11" s="54" t="s">
        <v>133</v>
      </c>
      <c r="E11" s="57">
        <v>3</v>
      </c>
      <c r="F11" s="83">
        <v>8</v>
      </c>
      <c r="G11" s="68" t="s">
        <v>88</v>
      </c>
      <c r="H11" s="69" t="s">
        <v>56</v>
      </c>
      <c r="I11" s="86" t="s">
        <v>32</v>
      </c>
      <c r="J11" s="10" t="s">
        <v>11</v>
      </c>
      <c r="K11" s="10" t="s">
        <v>11</v>
      </c>
      <c r="L11" s="10" t="s">
        <v>11</v>
      </c>
      <c r="M11" s="10" t="s">
        <v>11</v>
      </c>
      <c r="N11" s="10" t="s">
        <v>11</v>
      </c>
      <c r="O11" s="10" t="s">
        <v>11</v>
      </c>
      <c r="P11" s="10" t="s">
        <v>11</v>
      </c>
      <c r="Q11" s="10" t="s">
        <v>11</v>
      </c>
      <c r="R11" s="10" t="s">
        <v>12</v>
      </c>
      <c r="S11" s="10" t="s">
        <v>13</v>
      </c>
      <c r="T11" s="10"/>
      <c r="U11" s="10"/>
      <c r="V11" s="10"/>
      <c r="W11" s="10"/>
      <c r="X11" s="10"/>
      <c r="Y11" s="10"/>
      <c r="Z11" s="10"/>
      <c r="AA11" s="118"/>
      <c r="AB11" s="220"/>
      <c r="AC11" s="221"/>
      <c r="AD11" s="222"/>
      <c r="AE11" s="119"/>
      <c r="AF11" s="10"/>
      <c r="AG11" s="10">
        <v>4</v>
      </c>
      <c r="AH11" s="9"/>
    </row>
    <row r="12" spans="1:37" s="8" customFormat="1" ht="23.25" customHeight="1" x14ac:dyDescent="0.25">
      <c r="A12" s="74">
        <v>4</v>
      </c>
      <c r="B12" s="52" t="s">
        <v>55</v>
      </c>
      <c r="C12" s="56">
        <v>420</v>
      </c>
      <c r="D12" s="54" t="s">
        <v>134</v>
      </c>
      <c r="E12" s="57">
        <v>3</v>
      </c>
      <c r="F12" s="83">
        <v>8</v>
      </c>
      <c r="G12" s="68" t="s">
        <v>135</v>
      </c>
      <c r="H12" s="69" t="s">
        <v>136</v>
      </c>
      <c r="I12" s="86" t="s">
        <v>32</v>
      </c>
      <c r="J12" s="10" t="s">
        <v>11</v>
      </c>
      <c r="K12" s="10" t="s">
        <v>11</v>
      </c>
      <c r="L12" s="10" t="s">
        <v>11</v>
      </c>
      <c r="M12" s="10" t="s">
        <v>11</v>
      </c>
      <c r="N12" s="10" t="s">
        <v>11</v>
      </c>
      <c r="O12" s="10" t="s">
        <v>11</v>
      </c>
      <c r="P12" s="10" t="s">
        <v>11</v>
      </c>
      <c r="Q12" s="10" t="s">
        <v>11</v>
      </c>
      <c r="R12" s="10" t="s">
        <v>12</v>
      </c>
      <c r="S12" s="10" t="s">
        <v>13</v>
      </c>
      <c r="T12" s="10"/>
      <c r="U12" s="10"/>
      <c r="V12" s="10"/>
      <c r="W12" s="10"/>
      <c r="X12" s="10"/>
      <c r="Y12" s="10"/>
      <c r="Z12" s="10"/>
      <c r="AA12" s="118"/>
      <c r="AB12" s="220"/>
      <c r="AC12" s="221"/>
      <c r="AD12" s="222"/>
      <c r="AE12" s="119"/>
      <c r="AF12" s="10"/>
      <c r="AG12" s="10">
        <v>4</v>
      </c>
      <c r="AH12" s="9"/>
    </row>
    <row r="13" spans="1:37" s="8" customFormat="1" ht="23.25" customHeight="1" x14ac:dyDescent="0.25">
      <c r="A13" s="209" t="s">
        <v>128</v>
      </c>
      <c r="B13" s="210"/>
      <c r="C13" s="210"/>
      <c r="D13" s="210"/>
      <c r="E13" s="84"/>
      <c r="F13" s="85"/>
      <c r="G13" s="84"/>
      <c r="H13" s="84"/>
      <c r="I13" s="73"/>
      <c r="J13" s="11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220"/>
      <c r="AC13" s="221"/>
      <c r="AD13" s="222"/>
      <c r="AE13" s="7"/>
      <c r="AF13" s="7"/>
      <c r="AG13" s="7"/>
      <c r="AH13" s="117"/>
    </row>
    <row r="14" spans="1:37" s="8" customFormat="1" ht="23.25" customHeight="1" x14ac:dyDescent="0.25">
      <c r="A14" s="74">
        <v>5</v>
      </c>
      <c r="B14" s="52" t="s">
        <v>55</v>
      </c>
      <c r="C14" s="56">
        <v>463</v>
      </c>
      <c r="D14" s="54" t="s">
        <v>137</v>
      </c>
      <c r="E14" s="57">
        <v>3</v>
      </c>
      <c r="F14" s="83">
        <v>8</v>
      </c>
      <c r="G14" s="68" t="s">
        <v>138</v>
      </c>
      <c r="H14" s="69" t="s">
        <v>80</v>
      </c>
      <c r="I14" s="86" t="s">
        <v>32</v>
      </c>
      <c r="J14" s="9"/>
      <c r="K14" s="9"/>
      <c r="L14" s="9"/>
      <c r="M14" s="9"/>
      <c r="N14" s="9"/>
      <c r="O14" s="10"/>
      <c r="P14" s="10"/>
      <c r="Q14" s="10"/>
      <c r="R14" s="10"/>
      <c r="S14" s="10"/>
      <c r="T14" s="10" t="s">
        <v>11</v>
      </c>
      <c r="U14" s="10" t="s">
        <v>11</v>
      </c>
      <c r="V14" s="10" t="s">
        <v>11</v>
      </c>
      <c r="W14" s="10" t="s">
        <v>11</v>
      </c>
      <c r="X14" s="10" t="s">
        <v>11</v>
      </c>
      <c r="Y14" s="10" t="s">
        <v>11</v>
      </c>
      <c r="Z14" s="10" t="s">
        <v>11</v>
      </c>
      <c r="AA14" s="118" t="s">
        <v>11</v>
      </c>
      <c r="AB14" s="220"/>
      <c r="AC14" s="221"/>
      <c r="AD14" s="222"/>
      <c r="AE14" s="10" t="s">
        <v>12</v>
      </c>
      <c r="AF14" s="10" t="s">
        <v>13</v>
      </c>
      <c r="AG14" s="10">
        <v>4</v>
      </c>
      <c r="AH14" s="9"/>
    </row>
    <row r="15" spans="1:37" s="8" customFormat="1" ht="23.25" customHeight="1" x14ac:dyDescent="0.25">
      <c r="A15" s="74">
        <v>6</v>
      </c>
      <c r="B15" s="52" t="s">
        <v>55</v>
      </c>
      <c r="C15" s="56">
        <v>445</v>
      </c>
      <c r="D15" s="54" t="s">
        <v>143</v>
      </c>
      <c r="E15" s="57">
        <v>1</v>
      </c>
      <c r="F15" s="83">
        <v>8</v>
      </c>
      <c r="G15" s="68" t="s">
        <v>139</v>
      </c>
      <c r="H15" s="69" t="s">
        <v>140</v>
      </c>
      <c r="I15" s="86" t="s">
        <v>32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 t="s">
        <v>11</v>
      </c>
      <c r="U15" s="10" t="s">
        <v>11</v>
      </c>
      <c r="V15" s="10" t="s">
        <v>11</v>
      </c>
      <c r="W15" s="10" t="s">
        <v>11</v>
      </c>
      <c r="X15" s="10" t="s">
        <v>11</v>
      </c>
      <c r="Y15" s="10" t="s">
        <v>11</v>
      </c>
      <c r="Z15" s="10" t="s">
        <v>11</v>
      </c>
      <c r="AA15" s="118" t="s">
        <v>11</v>
      </c>
      <c r="AB15" s="220"/>
      <c r="AC15" s="221"/>
      <c r="AD15" s="222"/>
      <c r="AE15" s="10" t="s">
        <v>12</v>
      </c>
      <c r="AF15" s="10" t="s">
        <v>13</v>
      </c>
      <c r="AG15" s="10">
        <v>4</v>
      </c>
      <c r="AH15" s="9"/>
    </row>
    <row r="16" spans="1:37" s="8" customFormat="1" ht="23.25" hidden="1" customHeight="1" x14ac:dyDescent="0.25">
      <c r="A16" s="144">
        <v>7</v>
      </c>
      <c r="B16" s="145" t="s">
        <v>55</v>
      </c>
      <c r="C16" s="146">
        <v>448</v>
      </c>
      <c r="D16" s="147" t="s">
        <v>103</v>
      </c>
      <c r="E16" s="148">
        <v>3</v>
      </c>
      <c r="F16" s="149">
        <v>8</v>
      </c>
      <c r="G16" s="150" t="s">
        <v>141</v>
      </c>
      <c r="H16" s="151"/>
      <c r="I16" s="152" t="s">
        <v>32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 t="s">
        <v>11</v>
      </c>
      <c r="U16" s="10" t="s">
        <v>11</v>
      </c>
      <c r="V16" s="10" t="s">
        <v>11</v>
      </c>
      <c r="W16" s="10" t="s">
        <v>11</v>
      </c>
      <c r="X16" s="10" t="s">
        <v>11</v>
      </c>
      <c r="Y16" s="10" t="s">
        <v>11</v>
      </c>
      <c r="Z16" s="10" t="s">
        <v>11</v>
      </c>
      <c r="AA16" s="118" t="s">
        <v>11</v>
      </c>
      <c r="AB16" s="220"/>
      <c r="AC16" s="221"/>
      <c r="AD16" s="222"/>
      <c r="AE16" s="10" t="s">
        <v>12</v>
      </c>
      <c r="AF16" s="10" t="s">
        <v>13</v>
      </c>
      <c r="AG16" s="10">
        <v>4</v>
      </c>
      <c r="AH16" s="9"/>
    </row>
    <row r="17" spans="1:37" s="8" customFormat="1" ht="23.25" hidden="1" customHeight="1" x14ac:dyDescent="0.25">
      <c r="A17" s="144">
        <v>8</v>
      </c>
      <c r="B17" s="145" t="s">
        <v>55</v>
      </c>
      <c r="C17" s="146">
        <v>449</v>
      </c>
      <c r="D17" s="147" t="s">
        <v>142</v>
      </c>
      <c r="E17" s="148">
        <v>3</v>
      </c>
      <c r="F17" s="149">
        <v>8</v>
      </c>
      <c r="G17" s="150" t="s">
        <v>141</v>
      </c>
      <c r="H17" s="151"/>
      <c r="I17" s="152" t="s">
        <v>32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 t="s">
        <v>11</v>
      </c>
      <c r="U17" s="10" t="s">
        <v>11</v>
      </c>
      <c r="V17" s="10" t="s">
        <v>11</v>
      </c>
      <c r="W17" s="10" t="s">
        <v>11</v>
      </c>
      <c r="X17" s="10" t="s">
        <v>11</v>
      </c>
      <c r="Y17" s="10" t="s">
        <v>11</v>
      </c>
      <c r="Z17" s="10" t="s">
        <v>11</v>
      </c>
      <c r="AA17" s="118" t="s">
        <v>11</v>
      </c>
      <c r="AB17" s="223"/>
      <c r="AC17" s="224"/>
      <c r="AD17" s="225"/>
      <c r="AE17" s="10" t="s">
        <v>12</v>
      </c>
      <c r="AF17" s="10" t="s">
        <v>13</v>
      </c>
      <c r="AG17" s="10">
        <v>4</v>
      </c>
      <c r="AH17" s="9"/>
    </row>
    <row r="18" spans="1:37" s="6" customFormat="1" ht="23.25" customHeight="1" x14ac:dyDescent="0.25">
      <c r="A18" s="173" t="s">
        <v>14</v>
      </c>
      <c r="B18" s="173"/>
      <c r="C18" s="173"/>
      <c r="D18" s="173"/>
      <c r="E18" s="11">
        <f>SUM(E9:E15)</f>
        <v>16</v>
      </c>
      <c r="F18" s="35"/>
      <c r="G18" s="174">
        <f>E18*250000</f>
        <v>4000000</v>
      </c>
      <c r="H18" s="175"/>
      <c r="I18" s="35"/>
      <c r="J18" s="176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8"/>
    </row>
    <row r="19" spans="1:37" ht="3" customHeight="1" x14ac:dyDescent="0.15"/>
    <row r="20" spans="1:37" s="12" customFormat="1" ht="15.75" customHeight="1" x14ac:dyDescent="0.2">
      <c r="A20" s="203" t="s">
        <v>15</v>
      </c>
      <c r="B20" s="203"/>
      <c r="C20" s="203"/>
      <c r="D20" s="203"/>
      <c r="AE20" s="36"/>
      <c r="AF20" s="36"/>
      <c r="AG20" s="13"/>
      <c r="AH20" s="13"/>
    </row>
    <row r="21" spans="1:37" s="12" customFormat="1" ht="15.75" customHeight="1" x14ac:dyDescent="0.2">
      <c r="B21" s="191" t="s">
        <v>24</v>
      </c>
      <c r="C21" s="191"/>
      <c r="D21" s="191"/>
      <c r="E21" s="191"/>
      <c r="F21" s="191"/>
      <c r="G21" s="191"/>
      <c r="H21" s="36"/>
      <c r="AE21" s="36"/>
      <c r="AF21" s="36"/>
      <c r="AG21" s="13"/>
      <c r="AH21" s="13"/>
      <c r="AK21" s="114"/>
    </row>
    <row r="22" spans="1:37" s="36" customFormat="1" ht="15.75" customHeight="1" x14ac:dyDescent="0.25">
      <c r="B22" s="191" t="s">
        <v>25</v>
      </c>
      <c r="C22" s="191"/>
      <c r="D22" s="191"/>
      <c r="E22" s="191"/>
      <c r="F22" s="191"/>
      <c r="G22" s="191"/>
      <c r="Y22" s="78"/>
      <c r="Z22" s="78"/>
      <c r="AA22" s="78"/>
      <c r="AB22" s="109"/>
      <c r="AC22" s="109"/>
      <c r="AD22" s="109"/>
      <c r="AG22" s="14"/>
      <c r="AH22" s="14"/>
    </row>
    <row r="23" spans="1:37" s="36" customFormat="1" ht="15.75" customHeight="1" x14ac:dyDescent="0.25">
      <c r="B23" s="191" t="s">
        <v>26</v>
      </c>
      <c r="C23" s="191"/>
      <c r="D23" s="191"/>
      <c r="E23" s="191"/>
      <c r="F23" s="191"/>
      <c r="G23" s="191"/>
      <c r="Y23" s="78"/>
      <c r="Z23" s="78"/>
      <c r="AA23" s="78"/>
      <c r="AB23" s="109"/>
      <c r="AC23" s="109"/>
      <c r="AD23" s="109"/>
      <c r="AG23" s="14"/>
      <c r="AH23" s="14"/>
    </row>
    <row r="24" spans="1:37" s="37" customFormat="1" ht="14.25" customHeight="1" x14ac:dyDescent="0.25">
      <c r="B24" s="15"/>
      <c r="C24" s="15"/>
      <c r="S24" s="192" t="s">
        <v>85</v>
      </c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</row>
    <row r="25" spans="1:37" s="37" customFormat="1" ht="15.75" customHeight="1" x14ac:dyDescent="0.25">
      <c r="A25" s="163" t="s">
        <v>16</v>
      </c>
      <c r="B25" s="163"/>
      <c r="C25" s="163"/>
      <c r="D25" s="163"/>
      <c r="G25" s="163" t="s">
        <v>196</v>
      </c>
      <c r="H25" s="163"/>
      <c r="I25" s="163"/>
      <c r="J25" s="163"/>
      <c r="K25" s="163"/>
      <c r="L25" s="163"/>
      <c r="M25" s="163"/>
      <c r="N25" s="163"/>
      <c r="O25" s="163"/>
      <c r="P25" s="19"/>
      <c r="Q25" s="19"/>
      <c r="R25" s="19"/>
      <c r="S25" s="163" t="s">
        <v>21</v>
      </c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</row>
    <row r="26" spans="1:37" s="37" customFormat="1" ht="15.75" customHeight="1" x14ac:dyDescent="0.25">
      <c r="G26" s="163" t="s">
        <v>17</v>
      </c>
      <c r="H26" s="163"/>
      <c r="I26" s="163"/>
      <c r="J26" s="163"/>
      <c r="K26" s="163"/>
      <c r="L26" s="163"/>
      <c r="M26" s="163"/>
      <c r="N26" s="163"/>
      <c r="O26" s="163"/>
      <c r="S26" s="163" t="s">
        <v>18</v>
      </c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</row>
    <row r="27" spans="1:37" s="37" customFormat="1" ht="9.75" customHeight="1" x14ac:dyDescent="0.25">
      <c r="Y27" s="77"/>
      <c r="Z27" s="77"/>
      <c r="AA27" s="77"/>
      <c r="AB27" s="110"/>
      <c r="AC27" s="110"/>
      <c r="AD27" s="110"/>
      <c r="AG27" s="38"/>
      <c r="AH27" s="38"/>
    </row>
    <row r="28" spans="1:37" s="37" customFormat="1" ht="14.25" x14ac:dyDescent="0.25">
      <c r="Y28" s="77"/>
      <c r="Z28" s="77"/>
      <c r="AA28" s="77"/>
      <c r="AB28" s="110"/>
      <c r="AC28" s="110"/>
      <c r="AD28" s="110"/>
      <c r="AG28" s="38"/>
      <c r="AH28" s="38"/>
    </row>
    <row r="29" spans="1:37" s="37" customFormat="1" ht="14.25" x14ac:dyDescent="0.25">
      <c r="Y29" s="77"/>
      <c r="Z29" s="77"/>
      <c r="AA29" s="77"/>
      <c r="AB29" s="110"/>
      <c r="AC29" s="110"/>
      <c r="AD29" s="110"/>
      <c r="AG29" s="38"/>
      <c r="AH29" s="38"/>
    </row>
    <row r="30" spans="1:37" s="37" customFormat="1" ht="14.25" x14ac:dyDescent="0.25">
      <c r="Y30" s="77"/>
      <c r="Z30" s="77"/>
      <c r="AA30" s="77"/>
      <c r="AB30" s="110"/>
      <c r="AC30" s="110"/>
      <c r="AD30" s="110"/>
      <c r="AG30" s="38"/>
      <c r="AH30" s="38"/>
    </row>
    <row r="31" spans="1:37" s="38" customFormat="1" ht="15.75" customHeight="1" x14ac:dyDescent="0.25">
      <c r="A31" s="162" t="s">
        <v>19</v>
      </c>
      <c r="B31" s="162"/>
      <c r="C31" s="162"/>
      <c r="D31" s="162"/>
      <c r="G31" s="162" t="s">
        <v>20</v>
      </c>
      <c r="H31" s="162"/>
      <c r="I31" s="162"/>
      <c r="J31" s="162"/>
      <c r="K31" s="162"/>
      <c r="L31" s="162"/>
      <c r="M31" s="162"/>
      <c r="N31" s="162"/>
      <c r="O31" s="162"/>
      <c r="P31" s="20"/>
      <c r="Q31" s="20"/>
      <c r="R31" s="20"/>
      <c r="S31" s="162" t="s">
        <v>22</v>
      </c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</row>
  </sheetData>
  <mergeCells count="41">
    <mergeCell ref="F5:F7"/>
    <mergeCell ref="A1:D1"/>
    <mergeCell ref="A2:D2"/>
    <mergeCell ref="E1:AH1"/>
    <mergeCell ref="E3:AK3"/>
    <mergeCell ref="E2:I2"/>
    <mergeCell ref="G5:H7"/>
    <mergeCell ref="AG5:AG7"/>
    <mergeCell ref="AH5:AH7"/>
    <mergeCell ref="A5:A7"/>
    <mergeCell ref="B5:C7"/>
    <mergeCell ref="D5:D7"/>
    <mergeCell ref="E5:E7"/>
    <mergeCell ref="J6:N6"/>
    <mergeCell ref="J2:Y2"/>
    <mergeCell ref="O6:R6"/>
    <mergeCell ref="A31:D31"/>
    <mergeCell ref="G31:O31"/>
    <mergeCell ref="S31:AH31"/>
    <mergeCell ref="A20:D20"/>
    <mergeCell ref="B21:G21"/>
    <mergeCell ref="B22:G22"/>
    <mergeCell ref="B23:G23"/>
    <mergeCell ref="S24:AH24"/>
    <mergeCell ref="A25:D25"/>
    <mergeCell ref="G25:O25"/>
    <mergeCell ref="S25:AH25"/>
    <mergeCell ref="A8:D8"/>
    <mergeCell ref="J8:AH8"/>
    <mergeCell ref="S26:AH26"/>
    <mergeCell ref="A13:D13"/>
    <mergeCell ref="A18:D18"/>
    <mergeCell ref="G18:H18"/>
    <mergeCell ref="J18:AH18"/>
    <mergeCell ref="AB9:AD17"/>
    <mergeCell ref="G26:O26"/>
    <mergeCell ref="S6:V6"/>
    <mergeCell ref="W6:AA6"/>
    <mergeCell ref="J5:V5"/>
    <mergeCell ref="W5:AF5"/>
    <mergeCell ref="AB6:AE6"/>
  </mergeCells>
  <printOptions horizontalCentered="1"/>
  <pageMargins left="0" right="0" top="0.62" bottom="0" header="0.31496062992126" footer="0.31496062992126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K32"/>
  <sheetViews>
    <sheetView showGridLines="0" view="pageBreakPreview" zoomScaleNormal="100" zoomScaleSheetLayoutView="100" workbookViewId="0">
      <selection activeCell="G19" sqref="G19:H19"/>
    </sheetView>
  </sheetViews>
  <sheetFormatPr defaultColWidth="9" defaultRowHeight="8.25" x14ac:dyDescent="0.15"/>
  <cols>
    <col min="1" max="1" width="3" style="16" customWidth="1"/>
    <col min="2" max="2" width="3.77734375" style="16" bestFit="1" customWidth="1"/>
    <col min="3" max="3" width="3.109375" style="16" customWidth="1"/>
    <col min="4" max="4" width="18.44140625" style="16" bestFit="1" customWidth="1"/>
    <col min="5" max="6" width="2.6640625" style="16" bestFit="1" customWidth="1"/>
    <col min="7" max="7" width="10.88671875" style="16" bestFit="1" customWidth="1"/>
    <col min="8" max="8" width="3.88671875" style="16" bestFit="1" customWidth="1"/>
    <col min="9" max="9" width="10.21875" style="16" bestFit="1" customWidth="1"/>
    <col min="10" max="30" width="2.44140625" style="16" customWidth="1"/>
    <col min="31" max="32" width="2.44140625" style="17" customWidth="1"/>
    <col min="33" max="33" width="3.44140625" style="18" customWidth="1"/>
    <col min="34" max="34" width="3.6640625" style="18" bestFit="1" customWidth="1"/>
    <col min="35" max="35" width="9" style="16" bestFit="1" customWidth="1"/>
    <col min="36" max="16384" width="9" style="16"/>
  </cols>
  <sheetData>
    <row r="1" spans="1:37" s="1" customFormat="1" ht="17.25" customHeight="1" x14ac:dyDescent="0.2">
      <c r="A1" s="213" t="s">
        <v>0</v>
      </c>
      <c r="B1" s="213"/>
      <c r="C1" s="213"/>
      <c r="D1" s="213"/>
      <c r="E1" s="215" t="s">
        <v>98</v>
      </c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</row>
    <row r="2" spans="1:37" s="1" customFormat="1" ht="17.25" customHeight="1" x14ac:dyDescent="0.2">
      <c r="A2" s="214" t="s">
        <v>1</v>
      </c>
      <c r="B2" s="214"/>
      <c r="C2" s="214"/>
      <c r="D2" s="214"/>
      <c r="E2" s="215" t="s">
        <v>34</v>
      </c>
      <c r="F2" s="215"/>
      <c r="G2" s="215"/>
      <c r="H2" s="215"/>
      <c r="I2" s="215"/>
      <c r="J2" s="215" t="s">
        <v>43</v>
      </c>
      <c r="K2" s="215"/>
      <c r="L2" s="215"/>
      <c r="M2" s="215"/>
      <c r="N2" s="215"/>
      <c r="O2" s="215"/>
      <c r="P2" s="215"/>
      <c r="Q2" s="215"/>
      <c r="R2" s="215"/>
      <c r="S2" s="215"/>
      <c r="T2" s="215"/>
      <c r="V2" s="43" t="s">
        <v>35</v>
      </c>
      <c r="W2" s="45"/>
      <c r="X2" s="217" t="s">
        <v>40</v>
      </c>
      <c r="Y2" s="217"/>
      <c r="Z2" s="217"/>
      <c r="AA2" s="217"/>
      <c r="AB2" s="217"/>
      <c r="AC2" s="217"/>
      <c r="AD2" s="217"/>
      <c r="AE2" s="217"/>
      <c r="AF2" s="217"/>
      <c r="AG2" s="44" t="s">
        <v>37</v>
      </c>
    </row>
    <row r="3" spans="1:37" s="1" customFormat="1" ht="17.25" customHeight="1" x14ac:dyDescent="0.2">
      <c r="A3" s="38"/>
      <c r="B3" s="38"/>
      <c r="C3" s="38"/>
      <c r="D3" s="38"/>
      <c r="E3" s="215" t="s">
        <v>44</v>
      </c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44"/>
      <c r="AJ3" s="44"/>
      <c r="AK3" s="44"/>
    </row>
    <row r="4" spans="1:37" s="5" customFormat="1" ht="0.75" customHeight="1" x14ac:dyDescent="0.2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2"/>
      <c r="AH4" s="2"/>
    </row>
    <row r="5" spans="1:37" s="6" customFormat="1" ht="18.75" customHeight="1" x14ac:dyDescent="0.25">
      <c r="A5" s="211" t="s">
        <v>2</v>
      </c>
      <c r="B5" s="167" t="s">
        <v>3</v>
      </c>
      <c r="C5" s="168"/>
      <c r="D5" s="164" t="s">
        <v>4</v>
      </c>
      <c r="E5" s="164" t="s">
        <v>5</v>
      </c>
      <c r="F5" s="164" t="s">
        <v>23</v>
      </c>
      <c r="G5" s="167" t="s">
        <v>6</v>
      </c>
      <c r="H5" s="168"/>
      <c r="I5" s="75" t="s">
        <v>7</v>
      </c>
      <c r="J5" s="193">
        <v>2023</v>
      </c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3">
        <v>2023</v>
      </c>
      <c r="X5" s="194"/>
      <c r="Y5" s="194"/>
      <c r="Z5" s="194"/>
      <c r="AA5" s="194"/>
      <c r="AB5" s="194"/>
      <c r="AC5" s="194"/>
      <c r="AD5" s="194"/>
      <c r="AE5" s="194"/>
      <c r="AF5" s="195"/>
      <c r="AG5" s="179" t="s">
        <v>59</v>
      </c>
      <c r="AH5" s="179" t="s">
        <v>8</v>
      </c>
    </row>
    <row r="6" spans="1:37" s="6" customFormat="1" ht="18.75" customHeight="1" x14ac:dyDescent="0.25">
      <c r="A6" s="211"/>
      <c r="B6" s="169"/>
      <c r="C6" s="170"/>
      <c r="D6" s="165"/>
      <c r="E6" s="165"/>
      <c r="F6" s="165"/>
      <c r="G6" s="169"/>
      <c r="H6" s="170"/>
      <c r="I6" s="75" t="s">
        <v>9</v>
      </c>
      <c r="J6" s="196">
        <v>10</v>
      </c>
      <c r="K6" s="197"/>
      <c r="L6" s="197"/>
      <c r="M6" s="197"/>
      <c r="N6" s="197"/>
      <c r="O6" s="196">
        <v>11</v>
      </c>
      <c r="P6" s="197"/>
      <c r="Q6" s="197"/>
      <c r="R6" s="198"/>
      <c r="S6" s="196">
        <v>12</v>
      </c>
      <c r="T6" s="197"/>
      <c r="U6" s="197"/>
      <c r="V6" s="198"/>
      <c r="W6" s="201">
        <v>1</v>
      </c>
      <c r="X6" s="202"/>
      <c r="Y6" s="202"/>
      <c r="Z6" s="202"/>
      <c r="AA6" s="202"/>
      <c r="AB6" s="201">
        <v>2</v>
      </c>
      <c r="AC6" s="202"/>
      <c r="AD6" s="202"/>
      <c r="AE6" s="212"/>
      <c r="AF6" s="115">
        <v>3</v>
      </c>
      <c r="AG6" s="180"/>
      <c r="AH6" s="180"/>
    </row>
    <row r="7" spans="1:37" s="6" customFormat="1" ht="18.75" customHeight="1" x14ac:dyDescent="0.25">
      <c r="A7" s="211"/>
      <c r="B7" s="171"/>
      <c r="C7" s="172"/>
      <c r="D7" s="166"/>
      <c r="E7" s="166"/>
      <c r="F7" s="166"/>
      <c r="G7" s="171"/>
      <c r="H7" s="172"/>
      <c r="I7" s="75" t="s">
        <v>10</v>
      </c>
      <c r="J7" s="76">
        <v>45201</v>
      </c>
      <c r="K7" s="76">
        <f>J7+7</f>
        <v>45208</v>
      </c>
      <c r="L7" s="76">
        <f t="shared" ref="L7:AF7" si="0">K7+7</f>
        <v>45215</v>
      </c>
      <c r="M7" s="76">
        <f t="shared" si="0"/>
        <v>45222</v>
      </c>
      <c r="N7" s="76">
        <f t="shared" si="0"/>
        <v>45229</v>
      </c>
      <c r="O7" s="76">
        <f t="shared" si="0"/>
        <v>45236</v>
      </c>
      <c r="P7" s="76">
        <f t="shared" si="0"/>
        <v>45243</v>
      </c>
      <c r="Q7" s="76">
        <f t="shared" si="0"/>
        <v>45250</v>
      </c>
      <c r="R7" s="76">
        <f t="shared" si="0"/>
        <v>45257</v>
      </c>
      <c r="S7" s="76">
        <f t="shared" si="0"/>
        <v>45264</v>
      </c>
      <c r="T7" s="76">
        <f t="shared" si="0"/>
        <v>45271</v>
      </c>
      <c r="U7" s="76">
        <f t="shared" si="0"/>
        <v>45278</v>
      </c>
      <c r="V7" s="76">
        <f t="shared" si="0"/>
        <v>45285</v>
      </c>
      <c r="W7" s="76">
        <f t="shared" si="0"/>
        <v>45292</v>
      </c>
      <c r="X7" s="76">
        <f t="shared" si="0"/>
        <v>45299</v>
      </c>
      <c r="Y7" s="76">
        <f t="shared" si="0"/>
        <v>45306</v>
      </c>
      <c r="Z7" s="76">
        <f t="shared" si="0"/>
        <v>45313</v>
      </c>
      <c r="AA7" s="76">
        <f t="shared" si="0"/>
        <v>45320</v>
      </c>
      <c r="AB7" s="76">
        <f t="shared" si="0"/>
        <v>45327</v>
      </c>
      <c r="AC7" s="76">
        <f t="shared" si="0"/>
        <v>45334</v>
      </c>
      <c r="AD7" s="76">
        <f t="shared" si="0"/>
        <v>45341</v>
      </c>
      <c r="AE7" s="76">
        <f t="shared" si="0"/>
        <v>45348</v>
      </c>
      <c r="AF7" s="76">
        <f t="shared" si="0"/>
        <v>45355</v>
      </c>
      <c r="AG7" s="181"/>
      <c r="AH7" s="181"/>
    </row>
    <row r="8" spans="1:37" s="8" customFormat="1" ht="21" customHeight="1" x14ac:dyDescent="0.25">
      <c r="A8" s="204" t="s">
        <v>144</v>
      </c>
      <c r="B8" s="205"/>
      <c r="C8" s="205"/>
      <c r="D8" s="205"/>
      <c r="E8" s="7"/>
      <c r="F8" s="7"/>
      <c r="G8" s="7"/>
      <c r="H8" s="7"/>
      <c r="I8" s="7"/>
      <c r="J8" s="206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8"/>
    </row>
    <row r="9" spans="1:37" s="8" customFormat="1" ht="23.25" customHeight="1" x14ac:dyDescent="0.25">
      <c r="A9" s="74">
        <v>1</v>
      </c>
      <c r="B9" s="52" t="s">
        <v>54</v>
      </c>
      <c r="C9" s="56">
        <v>378</v>
      </c>
      <c r="D9" s="58" t="s">
        <v>145</v>
      </c>
      <c r="E9" s="57">
        <v>2</v>
      </c>
      <c r="F9" s="57">
        <v>30</v>
      </c>
      <c r="G9" s="125" t="s">
        <v>150</v>
      </c>
      <c r="H9" s="56" t="s">
        <v>151</v>
      </c>
      <c r="I9" s="86" t="s">
        <v>161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12</v>
      </c>
      <c r="S9" s="10" t="s">
        <v>13</v>
      </c>
      <c r="T9" s="10"/>
      <c r="U9" s="10"/>
      <c r="V9" s="10"/>
      <c r="W9" s="10"/>
      <c r="X9" s="10"/>
      <c r="Y9" s="10"/>
      <c r="Z9" s="10"/>
      <c r="AA9" s="118"/>
      <c r="AB9" s="182" t="s">
        <v>109</v>
      </c>
      <c r="AC9" s="218"/>
      <c r="AD9" s="219"/>
      <c r="AE9" s="119"/>
      <c r="AF9" s="10"/>
      <c r="AG9" s="10">
        <v>4</v>
      </c>
      <c r="AH9" s="9"/>
    </row>
    <row r="10" spans="1:37" s="8" customFormat="1" ht="23.25" customHeight="1" x14ac:dyDescent="0.25">
      <c r="A10" s="74">
        <v>2</v>
      </c>
      <c r="B10" s="52" t="s">
        <v>54</v>
      </c>
      <c r="C10" s="56">
        <v>323</v>
      </c>
      <c r="D10" s="58" t="s">
        <v>146</v>
      </c>
      <c r="E10" s="57">
        <v>2</v>
      </c>
      <c r="F10" s="57">
        <v>30</v>
      </c>
      <c r="G10" s="68" t="s">
        <v>89</v>
      </c>
      <c r="H10" s="69" t="s">
        <v>90</v>
      </c>
      <c r="I10" s="86" t="s">
        <v>161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12</v>
      </c>
      <c r="S10" s="10" t="s">
        <v>13</v>
      </c>
      <c r="T10" s="10"/>
      <c r="U10" s="10"/>
      <c r="V10" s="10"/>
      <c r="W10" s="10"/>
      <c r="X10" s="10"/>
      <c r="Y10" s="10"/>
      <c r="Z10" s="10"/>
      <c r="AA10" s="118"/>
      <c r="AB10" s="220"/>
      <c r="AC10" s="221"/>
      <c r="AD10" s="222"/>
      <c r="AE10" s="119"/>
      <c r="AF10" s="10"/>
      <c r="AG10" s="10">
        <v>4</v>
      </c>
      <c r="AH10" s="9"/>
    </row>
    <row r="11" spans="1:37" s="8" customFormat="1" ht="23.25" customHeight="1" x14ac:dyDescent="0.25">
      <c r="A11" s="74">
        <v>3</v>
      </c>
      <c r="B11" s="134" t="s">
        <v>54</v>
      </c>
      <c r="C11" s="140">
        <v>324</v>
      </c>
      <c r="D11" s="141" t="s">
        <v>147</v>
      </c>
      <c r="E11" s="142">
        <v>1</v>
      </c>
      <c r="F11" s="57">
        <v>30</v>
      </c>
      <c r="G11" s="138" t="s">
        <v>89</v>
      </c>
      <c r="H11" s="139" t="s">
        <v>90</v>
      </c>
      <c r="I11" s="143" t="s">
        <v>161</v>
      </c>
      <c r="J11" s="10" t="s">
        <v>11</v>
      </c>
      <c r="K11" s="10" t="s">
        <v>11</v>
      </c>
      <c r="L11" s="10" t="s">
        <v>11</v>
      </c>
      <c r="M11" s="10" t="s">
        <v>11</v>
      </c>
      <c r="N11" s="10" t="s">
        <v>11</v>
      </c>
      <c r="O11" s="10" t="s">
        <v>11</v>
      </c>
      <c r="P11" s="10" t="s">
        <v>11</v>
      </c>
      <c r="Q11" s="10" t="s">
        <v>11</v>
      </c>
      <c r="R11" s="10" t="s">
        <v>12</v>
      </c>
      <c r="S11" s="10" t="s">
        <v>13</v>
      </c>
      <c r="T11" s="10"/>
      <c r="U11" s="10"/>
      <c r="V11" s="10"/>
      <c r="W11" s="10"/>
      <c r="X11" s="10"/>
      <c r="Y11" s="10"/>
      <c r="Z11" s="10"/>
      <c r="AA11" s="118"/>
      <c r="AB11" s="220"/>
      <c r="AC11" s="221"/>
      <c r="AD11" s="222"/>
      <c r="AE11" s="119"/>
      <c r="AF11" s="10"/>
      <c r="AG11" s="10">
        <v>4</v>
      </c>
      <c r="AH11" s="9"/>
    </row>
    <row r="12" spans="1:37" s="8" customFormat="1" ht="23.25" customHeight="1" x14ac:dyDescent="0.25">
      <c r="A12" s="74">
        <v>4</v>
      </c>
      <c r="B12" s="52" t="s">
        <v>148</v>
      </c>
      <c r="C12" s="56">
        <v>392</v>
      </c>
      <c r="D12" s="58" t="s">
        <v>149</v>
      </c>
      <c r="E12" s="57">
        <v>3</v>
      </c>
      <c r="F12" s="57">
        <v>30</v>
      </c>
      <c r="G12" s="125" t="s">
        <v>152</v>
      </c>
      <c r="H12" s="56" t="s">
        <v>33</v>
      </c>
      <c r="I12" s="86" t="s">
        <v>160</v>
      </c>
      <c r="J12" s="10" t="s">
        <v>11</v>
      </c>
      <c r="K12" s="10" t="s">
        <v>11</v>
      </c>
      <c r="L12" s="10" t="s">
        <v>11</v>
      </c>
      <c r="M12" s="10" t="s">
        <v>11</v>
      </c>
      <c r="N12" s="10" t="s">
        <v>11</v>
      </c>
      <c r="O12" s="10" t="s">
        <v>11</v>
      </c>
      <c r="P12" s="10" t="s">
        <v>11</v>
      </c>
      <c r="Q12" s="10" t="s">
        <v>11</v>
      </c>
      <c r="R12" s="10" t="s">
        <v>12</v>
      </c>
      <c r="S12" s="10" t="s">
        <v>13</v>
      </c>
      <c r="T12" s="10"/>
      <c r="U12" s="10"/>
      <c r="V12" s="10"/>
      <c r="W12" s="10"/>
      <c r="X12" s="10"/>
      <c r="Y12" s="10"/>
      <c r="Z12" s="10"/>
      <c r="AA12" s="118"/>
      <c r="AB12" s="220"/>
      <c r="AC12" s="221"/>
      <c r="AD12" s="222"/>
      <c r="AE12" s="119"/>
      <c r="AF12" s="10"/>
      <c r="AG12" s="10">
        <v>4</v>
      </c>
      <c r="AH12" s="9"/>
    </row>
    <row r="13" spans="1:37" s="8" customFormat="1" ht="23.25" customHeight="1" x14ac:dyDescent="0.25">
      <c r="A13" s="204" t="s">
        <v>159</v>
      </c>
      <c r="B13" s="205"/>
      <c r="C13" s="205"/>
      <c r="D13" s="205"/>
      <c r="E13" s="87"/>
      <c r="F13" s="120"/>
      <c r="G13" s="87"/>
      <c r="H13" s="87"/>
      <c r="I13" s="133"/>
      <c r="J13" s="11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220"/>
      <c r="AC13" s="221"/>
      <c r="AD13" s="222"/>
      <c r="AE13" s="7"/>
      <c r="AF13" s="7"/>
      <c r="AG13" s="7"/>
      <c r="AH13" s="117"/>
    </row>
    <row r="14" spans="1:37" s="8" customFormat="1" ht="23.25" customHeight="1" x14ac:dyDescent="0.25">
      <c r="A14" s="74">
        <v>5</v>
      </c>
      <c r="B14" s="52" t="s">
        <v>54</v>
      </c>
      <c r="C14" s="53">
        <v>404</v>
      </c>
      <c r="D14" s="54" t="s">
        <v>153</v>
      </c>
      <c r="E14" s="55">
        <v>2</v>
      </c>
      <c r="F14" s="57">
        <v>30</v>
      </c>
      <c r="G14" s="68" t="s">
        <v>154</v>
      </c>
      <c r="H14" s="69" t="s">
        <v>136</v>
      </c>
      <c r="I14" s="86" t="s">
        <v>161</v>
      </c>
      <c r="J14" s="9"/>
      <c r="K14" s="9"/>
      <c r="L14" s="9"/>
      <c r="M14" s="9"/>
      <c r="N14" s="9"/>
      <c r="O14" s="10"/>
      <c r="P14" s="10"/>
      <c r="Q14" s="10"/>
      <c r="R14" s="10"/>
      <c r="S14" s="10"/>
      <c r="T14" s="10"/>
      <c r="U14" s="10" t="s">
        <v>11</v>
      </c>
      <c r="V14" s="10" t="s">
        <v>11</v>
      </c>
      <c r="W14" s="10" t="s">
        <v>11</v>
      </c>
      <c r="X14" s="10" t="s">
        <v>11</v>
      </c>
      <c r="Y14" s="10" t="s">
        <v>11</v>
      </c>
      <c r="Z14" s="10" t="s">
        <v>11</v>
      </c>
      <c r="AA14" s="118" t="s">
        <v>11</v>
      </c>
      <c r="AB14" s="220"/>
      <c r="AC14" s="221"/>
      <c r="AD14" s="222"/>
      <c r="AE14" s="119" t="s">
        <v>11</v>
      </c>
      <c r="AF14" s="10" t="s">
        <v>12</v>
      </c>
      <c r="AG14" s="10">
        <v>4</v>
      </c>
      <c r="AH14" s="9"/>
    </row>
    <row r="15" spans="1:37" s="8" customFormat="1" ht="23.25" customHeight="1" x14ac:dyDescent="0.25">
      <c r="A15" s="74">
        <v>6</v>
      </c>
      <c r="B15" s="52" t="s">
        <v>54</v>
      </c>
      <c r="C15" s="53">
        <v>426</v>
      </c>
      <c r="D15" s="54" t="s">
        <v>155</v>
      </c>
      <c r="E15" s="55">
        <v>2</v>
      </c>
      <c r="F15" s="57">
        <v>30</v>
      </c>
      <c r="G15" s="68" t="s">
        <v>89</v>
      </c>
      <c r="H15" s="69" t="s">
        <v>90</v>
      </c>
      <c r="I15" s="86" t="s">
        <v>161</v>
      </c>
      <c r="J15" s="9"/>
      <c r="K15" s="9"/>
      <c r="L15" s="9"/>
      <c r="M15" s="9"/>
      <c r="N15" s="9"/>
      <c r="O15" s="10"/>
      <c r="P15" s="10"/>
      <c r="Q15" s="10"/>
      <c r="R15" s="10"/>
      <c r="S15" s="10"/>
      <c r="T15" s="10"/>
      <c r="U15" s="10" t="s">
        <v>11</v>
      </c>
      <c r="V15" s="10" t="s">
        <v>11</v>
      </c>
      <c r="W15" s="10" t="s">
        <v>11</v>
      </c>
      <c r="X15" s="10" t="s">
        <v>11</v>
      </c>
      <c r="Y15" s="10" t="s">
        <v>11</v>
      </c>
      <c r="Z15" s="10" t="s">
        <v>11</v>
      </c>
      <c r="AA15" s="118" t="s">
        <v>11</v>
      </c>
      <c r="AB15" s="220"/>
      <c r="AC15" s="221"/>
      <c r="AD15" s="222"/>
      <c r="AE15" s="119" t="s">
        <v>11</v>
      </c>
      <c r="AF15" s="10" t="s">
        <v>12</v>
      </c>
      <c r="AG15" s="10">
        <v>4</v>
      </c>
      <c r="AH15" s="9"/>
    </row>
    <row r="16" spans="1:37" s="8" customFormat="1" ht="23.25" customHeight="1" x14ac:dyDescent="0.25">
      <c r="A16" s="74">
        <v>7</v>
      </c>
      <c r="B16" s="134" t="s">
        <v>54</v>
      </c>
      <c r="C16" s="135">
        <v>427</v>
      </c>
      <c r="D16" s="136" t="s">
        <v>156</v>
      </c>
      <c r="E16" s="137">
        <v>1</v>
      </c>
      <c r="F16" s="57">
        <v>30</v>
      </c>
      <c r="G16" s="138" t="s">
        <v>89</v>
      </c>
      <c r="H16" s="139" t="s">
        <v>90</v>
      </c>
      <c r="I16" s="86" t="s">
        <v>161</v>
      </c>
      <c r="J16" s="9"/>
      <c r="K16" s="9"/>
      <c r="L16" s="9"/>
      <c r="M16" s="9"/>
      <c r="N16" s="9"/>
      <c r="O16" s="10"/>
      <c r="P16" s="10"/>
      <c r="Q16" s="10"/>
      <c r="R16" s="10"/>
      <c r="S16" s="10"/>
      <c r="T16" s="10"/>
      <c r="U16" s="10" t="s">
        <v>11</v>
      </c>
      <c r="V16" s="10" t="s">
        <v>11</v>
      </c>
      <c r="W16" s="10" t="s">
        <v>11</v>
      </c>
      <c r="X16" s="10" t="s">
        <v>11</v>
      </c>
      <c r="Y16" s="10" t="s">
        <v>11</v>
      </c>
      <c r="Z16" s="10" t="s">
        <v>11</v>
      </c>
      <c r="AA16" s="118" t="s">
        <v>11</v>
      </c>
      <c r="AB16" s="220"/>
      <c r="AC16" s="221"/>
      <c r="AD16" s="222"/>
      <c r="AE16" s="119" t="s">
        <v>11</v>
      </c>
      <c r="AF16" s="10" t="s">
        <v>12</v>
      </c>
      <c r="AG16" s="10">
        <v>4</v>
      </c>
      <c r="AH16" s="9"/>
    </row>
    <row r="17" spans="1:34" s="8" customFormat="1" ht="23.25" customHeight="1" x14ac:dyDescent="0.25">
      <c r="A17" s="74">
        <v>8</v>
      </c>
      <c r="B17" s="52" t="s">
        <v>54</v>
      </c>
      <c r="C17" s="53">
        <v>428</v>
      </c>
      <c r="D17" s="54" t="s">
        <v>157</v>
      </c>
      <c r="E17" s="55">
        <v>2</v>
      </c>
      <c r="F17" s="57">
        <v>30</v>
      </c>
      <c r="G17" s="68" t="s">
        <v>150</v>
      </c>
      <c r="H17" s="69" t="s">
        <v>151</v>
      </c>
      <c r="I17" s="86" t="s">
        <v>161</v>
      </c>
      <c r="J17" s="9"/>
      <c r="K17" s="9"/>
      <c r="L17" s="9"/>
      <c r="M17" s="9"/>
      <c r="N17" s="9"/>
      <c r="O17" s="10"/>
      <c r="P17" s="10"/>
      <c r="Q17" s="10"/>
      <c r="R17" s="10"/>
      <c r="S17" s="10"/>
      <c r="T17" s="10"/>
      <c r="U17" s="10" t="s">
        <v>11</v>
      </c>
      <c r="V17" s="10" t="s">
        <v>11</v>
      </c>
      <c r="W17" s="10" t="s">
        <v>11</v>
      </c>
      <c r="X17" s="10" t="s">
        <v>11</v>
      </c>
      <c r="Y17" s="10" t="s">
        <v>11</v>
      </c>
      <c r="Z17" s="10" t="s">
        <v>11</v>
      </c>
      <c r="AA17" s="118" t="s">
        <v>11</v>
      </c>
      <c r="AB17" s="220"/>
      <c r="AC17" s="221"/>
      <c r="AD17" s="222"/>
      <c r="AE17" s="119" t="s">
        <v>11</v>
      </c>
      <c r="AF17" s="10" t="s">
        <v>12</v>
      </c>
      <c r="AG17" s="10">
        <v>4</v>
      </c>
      <c r="AH17" s="9"/>
    </row>
    <row r="18" spans="1:34" s="8" customFormat="1" ht="23.25" customHeight="1" x14ac:dyDescent="0.25">
      <c r="A18" s="74">
        <v>9</v>
      </c>
      <c r="B18" s="52" t="s">
        <v>54</v>
      </c>
      <c r="C18" s="140">
        <v>429</v>
      </c>
      <c r="D18" s="141" t="s">
        <v>158</v>
      </c>
      <c r="E18" s="142">
        <v>1</v>
      </c>
      <c r="F18" s="57">
        <v>30</v>
      </c>
      <c r="G18" s="138" t="s">
        <v>150</v>
      </c>
      <c r="H18" s="139" t="s">
        <v>151</v>
      </c>
      <c r="I18" s="86" t="s">
        <v>161</v>
      </c>
      <c r="J18" s="9"/>
      <c r="K18" s="9"/>
      <c r="L18" s="9"/>
      <c r="M18" s="9"/>
      <c r="N18" s="9"/>
      <c r="O18" s="10"/>
      <c r="P18" s="10"/>
      <c r="Q18" s="10"/>
      <c r="R18" s="10"/>
      <c r="S18" s="10"/>
      <c r="T18" s="10"/>
      <c r="U18" s="10" t="s">
        <v>11</v>
      </c>
      <c r="V18" s="10" t="s">
        <v>11</v>
      </c>
      <c r="W18" s="10" t="s">
        <v>11</v>
      </c>
      <c r="X18" s="10" t="s">
        <v>11</v>
      </c>
      <c r="Y18" s="10" t="s">
        <v>11</v>
      </c>
      <c r="Z18" s="10" t="s">
        <v>11</v>
      </c>
      <c r="AA18" s="118" t="s">
        <v>11</v>
      </c>
      <c r="AB18" s="223"/>
      <c r="AC18" s="224"/>
      <c r="AD18" s="225"/>
      <c r="AE18" s="119" t="s">
        <v>11</v>
      </c>
      <c r="AF18" s="10" t="s">
        <v>12</v>
      </c>
      <c r="AG18" s="10">
        <v>4</v>
      </c>
      <c r="AH18" s="98"/>
    </row>
    <row r="19" spans="1:34" s="6" customFormat="1" ht="23.25" customHeight="1" x14ac:dyDescent="0.25">
      <c r="A19" s="173" t="s">
        <v>14</v>
      </c>
      <c r="B19" s="173"/>
      <c r="C19" s="173"/>
      <c r="D19" s="173"/>
      <c r="E19" s="11">
        <f>SUM(E9:E18)</f>
        <v>16</v>
      </c>
      <c r="F19" s="35"/>
      <c r="G19" s="174">
        <f>E19*300000</f>
        <v>4800000</v>
      </c>
      <c r="H19" s="175"/>
      <c r="I19" s="35"/>
      <c r="J19" s="176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8"/>
    </row>
    <row r="20" spans="1:34" ht="3" customHeight="1" x14ac:dyDescent="0.15"/>
    <row r="21" spans="1:34" s="12" customFormat="1" ht="15.75" customHeight="1" x14ac:dyDescent="0.2">
      <c r="A21" s="203" t="s">
        <v>15</v>
      </c>
      <c r="B21" s="203"/>
      <c r="C21" s="203"/>
      <c r="D21" s="203"/>
      <c r="AE21" s="36"/>
      <c r="AF21" s="36"/>
      <c r="AG21" s="13"/>
      <c r="AH21" s="13"/>
    </row>
    <row r="22" spans="1:34" s="12" customFormat="1" ht="15.75" customHeight="1" x14ac:dyDescent="0.2">
      <c r="B22" s="191" t="s">
        <v>24</v>
      </c>
      <c r="C22" s="191"/>
      <c r="D22" s="191"/>
      <c r="E22" s="191"/>
      <c r="F22" s="191"/>
      <c r="G22" s="191"/>
      <c r="H22" s="36"/>
      <c r="AE22" s="36"/>
      <c r="AF22" s="36"/>
      <c r="AG22" s="13"/>
      <c r="AH22" s="13"/>
    </row>
    <row r="23" spans="1:34" s="36" customFormat="1" ht="15.75" customHeight="1" x14ac:dyDescent="0.25">
      <c r="B23" s="191" t="s">
        <v>25</v>
      </c>
      <c r="C23" s="191"/>
      <c r="D23" s="191"/>
      <c r="E23" s="191"/>
      <c r="F23" s="191"/>
      <c r="G23" s="191"/>
      <c r="Y23" s="65"/>
      <c r="Z23" s="65"/>
      <c r="AA23" s="65"/>
      <c r="AB23" s="109"/>
      <c r="AC23" s="109"/>
      <c r="AD23" s="109"/>
      <c r="AG23" s="14"/>
      <c r="AH23" s="14"/>
    </row>
    <row r="24" spans="1:34" s="36" customFormat="1" ht="15.75" customHeight="1" x14ac:dyDescent="0.25">
      <c r="B24" s="191" t="s">
        <v>26</v>
      </c>
      <c r="C24" s="191"/>
      <c r="D24" s="191"/>
      <c r="E24" s="191"/>
      <c r="F24" s="191"/>
      <c r="G24" s="191"/>
      <c r="Y24" s="65"/>
      <c r="Z24" s="65"/>
      <c r="AA24" s="65"/>
      <c r="AB24" s="109"/>
      <c r="AC24" s="109"/>
      <c r="AD24" s="109"/>
      <c r="AG24" s="14"/>
      <c r="AH24" s="14"/>
    </row>
    <row r="25" spans="1:34" s="37" customFormat="1" ht="14.25" customHeight="1" x14ac:dyDescent="0.25">
      <c r="B25" s="15"/>
      <c r="C25" s="15"/>
      <c r="S25" s="192" t="s">
        <v>85</v>
      </c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</row>
    <row r="26" spans="1:34" s="37" customFormat="1" ht="15.75" customHeight="1" x14ac:dyDescent="0.25">
      <c r="A26" s="163" t="s">
        <v>16</v>
      </c>
      <c r="B26" s="163"/>
      <c r="C26" s="163"/>
      <c r="D26" s="163"/>
      <c r="G26" s="163" t="s">
        <v>196</v>
      </c>
      <c r="H26" s="163"/>
      <c r="I26" s="163"/>
      <c r="J26" s="163"/>
      <c r="K26" s="163"/>
      <c r="L26" s="163"/>
      <c r="M26" s="163"/>
      <c r="N26" s="163"/>
      <c r="O26" s="163"/>
      <c r="P26" s="19"/>
      <c r="Q26" s="19"/>
      <c r="R26" s="19"/>
      <c r="S26" s="163" t="s">
        <v>21</v>
      </c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</row>
    <row r="27" spans="1:34" s="37" customFormat="1" ht="15.75" customHeight="1" x14ac:dyDescent="0.25">
      <c r="G27" s="163" t="s">
        <v>17</v>
      </c>
      <c r="H27" s="163"/>
      <c r="I27" s="163"/>
      <c r="J27" s="163"/>
      <c r="K27" s="163"/>
      <c r="L27" s="163"/>
      <c r="M27" s="163"/>
      <c r="N27" s="163"/>
      <c r="O27" s="163"/>
      <c r="S27" s="163" t="s">
        <v>18</v>
      </c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</row>
    <row r="28" spans="1:34" s="37" customFormat="1" ht="14.25" x14ac:dyDescent="0.25">
      <c r="Y28" s="64"/>
      <c r="Z28" s="64"/>
      <c r="AA28" s="64"/>
      <c r="AB28" s="110"/>
      <c r="AC28" s="110"/>
      <c r="AD28" s="110"/>
      <c r="AG28" s="38"/>
      <c r="AH28" s="38"/>
    </row>
    <row r="29" spans="1:34" s="37" customFormat="1" ht="14.25" x14ac:dyDescent="0.25">
      <c r="Y29" s="64"/>
      <c r="Z29" s="64"/>
      <c r="AA29" s="64"/>
      <c r="AB29" s="110"/>
      <c r="AC29" s="110"/>
      <c r="AD29" s="110"/>
      <c r="AG29" s="38"/>
      <c r="AH29" s="38"/>
    </row>
    <row r="30" spans="1:34" s="37" customFormat="1" ht="14.25" x14ac:dyDescent="0.25">
      <c r="Y30" s="64"/>
      <c r="Z30" s="64"/>
      <c r="AA30" s="64"/>
      <c r="AB30" s="110"/>
      <c r="AC30" s="110"/>
      <c r="AD30" s="110"/>
      <c r="AG30" s="38"/>
      <c r="AH30" s="38"/>
    </row>
    <row r="31" spans="1:34" s="37" customFormat="1" ht="14.25" x14ac:dyDescent="0.25">
      <c r="Y31" s="64"/>
      <c r="Z31" s="64"/>
      <c r="AA31" s="64"/>
      <c r="AB31" s="110"/>
      <c r="AC31" s="110"/>
      <c r="AD31" s="110"/>
      <c r="AG31" s="38"/>
      <c r="AH31" s="38"/>
    </row>
    <row r="32" spans="1:34" s="38" customFormat="1" ht="15.75" customHeight="1" x14ac:dyDescent="0.25">
      <c r="A32" s="162" t="s">
        <v>19</v>
      </c>
      <c r="B32" s="162"/>
      <c r="C32" s="162"/>
      <c r="D32" s="162"/>
      <c r="G32" s="162" t="s">
        <v>20</v>
      </c>
      <c r="H32" s="162"/>
      <c r="I32" s="162"/>
      <c r="J32" s="162"/>
      <c r="K32" s="162"/>
      <c r="L32" s="162"/>
      <c r="M32" s="162"/>
      <c r="N32" s="162"/>
      <c r="O32" s="162"/>
      <c r="P32" s="20"/>
      <c r="Q32" s="20"/>
      <c r="R32" s="20"/>
      <c r="S32" s="162" t="s">
        <v>22</v>
      </c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</row>
  </sheetData>
  <mergeCells count="42">
    <mergeCell ref="AB9:AD18"/>
    <mergeCell ref="AG5:AG7"/>
    <mergeCell ref="AH5:AH7"/>
    <mergeCell ref="J5:V5"/>
    <mergeCell ref="W5:AF5"/>
    <mergeCell ref="J6:N6"/>
    <mergeCell ref="O6:R6"/>
    <mergeCell ref="S6:V6"/>
    <mergeCell ref="W6:AA6"/>
    <mergeCell ref="AB6:AE6"/>
    <mergeCell ref="A19:D19"/>
    <mergeCell ref="G19:H19"/>
    <mergeCell ref="J19:AH19"/>
    <mergeCell ref="A1:D1"/>
    <mergeCell ref="A2:D2"/>
    <mergeCell ref="E1:AH1"/>
    <mergeCell ref="E2:I2"/>
    <mergeCell ref="J2:T2"/>
    <mergeCell ref="X2:AF2"/>
    <mergeCell ref="E3:AH3"/>
    <mergeCell ref="A5:A7"/>
    <mergeCell ref="B5:C7"/>
    <mergeCell ref="D5:D7"/>
    <mergeCell ref="E5:E7"/>
    <mergeCell ref="F5:F7"/>
    <mergeCell ref="G5:H7"/>
    <mergeCell ref="A8:D8"/>
    <mergeCell ref="J8:AH8"/>
    <mergeCell ref="A13:D13"/>
    <mergeCell ref="S27:AH27"/>
    <mergeCell ref="A32:D32"/>
    <mergeCell ref="G32:O32"/>
    <mergeCell ref="S32:AH32"/>
    <mergeCell ref="A21:D21"/>
    <mergeCell ref="B22:G22"/>
    <mergeCell ref="B23:G23"/>
    <mergeCell ref="B24:G24"/>
    <mergeCell ref="S25:AH25"/>
    <mergeCell ref="A26:D26"/>
    <mergeCell ref="G26:O26"/>
    <mergeCell ref="S26:AH26"/>
    <mergeCell ref="G27:O27"/>
  </mergeCells>
  <printOptions horizontalCentered="1"/>
  <pageMargins left="0" right="0" top="0.43" bottom="0" header="0.31496062992126" footer="0.31496062992126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P30"/>
  <sheetViews>
    <sheetView showGridLines="0" view="pageBreakPreview" zoomScaleNormal="100" zoomScaleSheetLayoutView="100" workbookViewId="0">
      <selection activeCell="G17" sqref="G17:H17"/>
    </sheetView>
  </sheetViews>
  <sheetFormatPr defaultColWidth="9" defaultRowHeight="8.25" x14ac:dyDescent="0.15"/>
  <cols>
    <col min="1" max="1" width="3" style="16" customWidth="1"/>
    <col min="2" max="2" width="4.109375" style="16" bestFit="1" customWidth="1"/>
    <col min="3" max="3" width="3.21875" style="16" customWidth="1"/>
    <col min="4" max="4" width="14" style="16" customWidth="1"/>
    <col min="5" max="5" width="2.6640625" style="16" bestFit="1" customWidth="1"/>
    <col min="6" max="6" width="3.109375" style="16" customWidth="1"/>
    <col min="7" max="7" width="11.77734375" style="16" bestFit="1" customWidth="1"/>
    <col min="8" max="8" width="5.21875" style="16" customWidth="1"/>
    <col min="9" max="9" width="6.6640625" style="16" customWidth="1"/>
    <col min="10" max="24" width="2.44140625" style="16" customWidth="1"/>
    <col min="25" max="32" width="2.44140625" style="17" customWidth="1"/>
    <col min="33" max="33" width="3.77734375" style="18" customWidth="1"/>
    <col min="34" max="34" width="3.6640625" style="18" bestFit="1" customWidth="1"/>
    <col min="35" max="35" width="3.6640625" style="16" customWidth="1"/>
    <col min="36" max="36" width="4.109375" style="16" bestFit="1" customWidth="1"/>
    <col min="37" max="37" width="2.77734375" style="16" bestFit="1" customWidth="1"/>
    <col min="38" max="38" width="20.88671875" style="16" customWidth="1"/>
    <col min="39" max="39" width="2.6640625" style="16" customWidth="1"/>
    <col min="40" max="40" width="2.109375" style="16" bestFit="1" customWidth="1"/>
    <col min="41" max="41" width="11.21875" style="16" bestFit="1" customWidth="1"/>
    <col min="42" max="42" width="4.77734375" style="16" bestFit="1" customWidth="1"/>
    <col min="43" max="16384" width="9" style="16"/>
  </cols>
  <sheetData>
    <row r="1" spans="1:42" s="1" customFormat="1" ht="14.25" customHeight="1" x14ac:dyDescent="0.2">
      <c r="A1" s="233" t="s">
        <v>0</v>
      </c>
      <c r="B1" s="233"/>
      <c r="C1" s="233"/>
      <c r="D1" s="233"/>
      <c r="E1" s="215" t="s">
        <v>98</v>
      </c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</row>
    <row r="2" spans="1:42" s="1" customFormat="1" ht="14.25" customHeight="1" x14ac:dyDescent="0.2">
      <c r="A2" s="234" t="s">
        <v>1</v>
      </c>
      <c r="B2" s="234"/>
      <c r="C2" s="234"/>
      <c r="D2" s="234"/>
      <c r="E2" s="215" t="s">
        <v>34</v>
      </c>
      <c r="F2" s="215"/>
      <c r="G2" s="215"/>
      <c r="H2" s="215"/>
      <c r="I2" s="215"/>
      <c r="J2" s="215" t="s">
        <v>45</v>
      </c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1" t="s">
        <v>35</v>
      </c>
      <c r="W2" s="46"/>
      <c r="X2" s="217" t="s">
        <v>40</v>
      </c>
      <c r="Y2" s="217"/>
      <c r="Z2" s="217"/>
      <c r="AA2" s="217"/>
      <c r="AB2" s="217"/>
      <c r="AC2" s="217"/>
      <c r="AD2" s="217"/>
      <c r="AE2" s="217"/>
      <c r="AF2" s="107"/>
      <c r="AG2" s="47" t="s">
        <v>37</v>
      </c>
    </row>
    <row r="3" spans="1:42" s="1" customFormat="1" ht="14.25" customHeight="1" x14ac:dyDescent="0.2">
      <c r="A3" s="38"/>
      <c r="B3" s="38"/>
      <c r="C3" s="38"/>
      <c r="D3" s="38"/>
      <c r="E3" s="215" t="s">
        <v>52</v>
      </c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</row>
    <row r="4" spans="1:42" s="5" customFormat="1" ht="7.5" customHeight="1" x14ac:dyDescent="0.2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2"/>
      <c r="AH4" s="2"/>
    </row>
    <row r="5" spans="1:42" s="6" customFormat="1" ht="18.75" customHeight="1" x14ac:dyDescent="0.25">
      <c r="A5" s="211" t="s">
        <v>2</v>
      </c>
      <c r="B5" s="167" t="s">
        <v>3</v>
      </c>
      <c r="C5" s="168"/>
      <c r="D5" s="164" t="s">
        <v>4</v>
      </c>
      <c r="E5" s="164" t="s">
        <v>5</v>
      </c>
      <c r="F5" s="164" t="s">
        <v>23</v>
      </c>
      <c r="G5" s="167" t="s">
        <v>6</v>
      </c>
      <c r="H5" s="168"/>
      <c r="I5" s="75" t="s">
        <v>7</v>
      </c>
      <c r="J5" s="193">
        <v>2023</v>
      </c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3">
        <v>2023</v>
      </c>
      <c r="X5" s="194"/>
      <c r="Y5" s="194"/>
      <c r="Z5" s="194"/>
      <c r="AA5" s="194"/>
      <c r="AB5" s="194"/>
      <c r="AC5" s="194"/>
      <c r="AD5" s="194"/>
      <c r="AE5" s="194"/>
      <c r="AF5" s="195"/>
      <c r="AG5" s="179" t="s">
        <v>59</v>
      </c>
      <c r="AH5" s="179" t="s">
        <v>8</v>
      </c>
      <c r="AN5" s="67"/>
    </row>
    <row r="6" spans="1:42" s="6" customFormat="1" ht="18.75" customHeight="1" x14ac:dyDescent="0.25">
      <c r="A6" s="211"/>
      <c r="B6" s="169"/>
      <c r="C6" s="170"/>
      <c r="D6" s="165"/>
      <c r="E6" s="165"/>
      <c r="F6" s="165"/>
      <c r="G6" s="169"/>
      <c r="H6" s="170"/>
      <c r="I6" s="75" t="s">
        <v>9</v>
      </c>
      <c r="J6" s="196">
        <v>10</v>
      </c>
      <c r="K6" s="197"/>
      <c r="L6" s="197"/>
      <c r="M6" s="197"/>
      <c r="N6" s="197"/>
      <c r="O6" s="196">
        <v>11</v>
      </c>
      <c r="P6" s="197"/>
      <c r="Q6" s="197"/>
      <c r="R6" s="198"/>
      <c r="S6" s="196">
        <v>12</v>
      </c>
      <c r="T6" s="197"/>
      <c r="U6" s="197"/>
      <c r="V6" s="198"/>
      <c r="W6" s="201">
        <v>1</v>
      </c>
      <c r="X6" s="202"/>
      <c r="Y6" s="202"/>
      <c r="Z6" s="202"/>
      <c r="AA6" s="202"/>
      <c r="AB6" s="201">
        <v>2</v>
      </c>
      <c r="AC6" s="202"/>
      <c r="AD6" s="202"/>
      <c r="AE6" s="212"/>
      <c r="AF6" s="115">
        <v>3</v>
      </c>
      <c r="AG6" s="180"/>
      <c r="AH6" s="180"/>
      <c r="AJ6" s="52"/>
      <c r="AK6" s="53"/>
      <c r="AL6" s="54"/>
      <c r="AM6" s="55"/>
      <c r="AN6" s="67"/>
    </row>
    <row r="7" spans="1:42" s="6" customFormat="1" ht="18.75" customHeight="1" x14ac:dyDescent="0.25">
      <c r="A7" s="211"/>
      <c r="B7" s="171"/>
      <c r="C7" s="172"/>
      <c r="D7" s="166"/>
      <c r="E7" s="166"/>
      <c r="F7" s="166"/>
      <c r="G7" s="171"/>
      <c r="H7" s="172"/>
      <c r="I7" s="75" t="s">
        <v>10</v>
      </c>
      <c r="J7" s="76">
        <v>45201</v>
      </c>
      <c r="K7" s="76">
        <f>J7+7</f>
        <v>45208</v>
      </c>
      <c r="L7" s="76">
        <f t="shared" ref="L7:AF7" si="0">K7+7</f>
        <v>45215</v>
      </c>
      <c r="M7" s="76">
        <f t="shared" si="0"/>
        <v>45222</v>
      </c>
      <c r="N7" s="76">
        <f t="shared" si="0"/>
        <v>45229</v>
      </c>
      <c r="O7" s="76">
        <f t="shared" si="0"/>
        <v>45236</v>
      </c>
      <c r="P7" s="76">
        <f t="shared" si="0"/>
        <v>45243</v>
      </c>
      <c r="Q7" s="76">
        <f t="shared" si="0"/>
        <v>45250</v>
      </c>
      <c r="R7" s="76">
        <f t="shared" si="0"/>
        <v>45257</v>
      </c>
      <c r="S7" s="76">
        <f t="shared" si="0"/>
        <v>45264</v>
      </c>
      <c r="T7" s="76">
        <f t="shared" si="0"/>
        <v>45271</v>
      </c>
      <c r="U7" s="76">
        <f t="shared" si="0"/>
        <v>45278</v>
      </c>
      <c r="V7" s="76">
        <f t="shared" si="0"/>
        <v>45285</v>
      </c>
      <c r="W7" s="76">
        <f t="shared" si="0"/>
        <v>45292</v>
      </c>
      <c r="X7" s="76">
        <f t="shared" si="0"/>
        <v>45299</v>
      </c>
      <c r="Y7" s="76">
        <f t="shared" si="0"/>
        <v>45306</v>
      </c>
      <c r="Z7" s="76">
        <f t="shared" si="0"/>
        <v>45313</v>
      </c>
      <c r="AA7" s="76">
        <f t="shared" si="0"/>
        <v>45320</v>
      </c>
      <c r="AB7" s="76">
        <f t="shared" si="0"/>
        <v>45327</v>
      </c>
      <c r="AC7" s="76">
        <f t="shared" si="0"/>
        <v>45334</v>
      </c>
      <c r="AD7" s="76">
        <f t="shared" si="0"/>
        <v>45341</v>
      </c>
      <c r="AE7" s="76">
        <f t="shared" si="0"/>
        <v>45348</v>
      </c>
      <c r="AF7" s="76">
        <f t="shared" si="0"/>
        <v>45355</v>
      </c>
      <c r="AG7" s="181"/>
      <c r="AH7" s="181"/>
      <c r="AJ7" s="52"/>
      <c r="AK7" s="56"/>
      <c r="AL7" s="54"/>
      <c r="AM7" s="57"/>
      <c r="AN7" s="67"/>
    </row>
    <row r="8" spans="1:42" s="8" customFormat="1" ht="21" customHeight="1" x14ac:dyDescent="0.25">
      <c r="A8" s="204" t="s">
        <v>124</v>
      </c>
      <c r="B8" s="205"/>
      <c r="C8" s="205"/>
      <c r="D8" s="205"/>
      <c r="E8" s="7"/>
      <c r="F8" s="7"/>
      <c r="G8" s="7"/>
      <c r="H8" s="7"/>
      <c r="I8" s="7"/>
      <c r="J8" s="206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8"/>
      <c r="AJ8" s="52"/>
      <c r="AK8" s="56"/>
      <c r="AL8" s="54"/>
      <c r="AM8" s="57"/>
      <c r="AN8" s="67"/>
    </row>
    <row r="9" spans="1:42" s="8" customFormat="1" ht="21.75" customHeight="1" x14ac:dyDescent="0.25">
      <c r="A9" s="66">
        <v>1</v>
      </c>
      <c r="B9" s="52" t="s">
        <v>27</v>
      </c>
      <c r="C9" s="56">
        <v>307</v>
      </c>
      <c r="D9" s="58" t="s">
        <v>162</v>
      </c>
      <c r="E9" s="57">
        <v>2</v>
      </c>
      <c r="F9" s="57">
        <v>9</v>
      </c>
      <c r="G9" s="68" t="s">
        <v>94</v>
      </c>
      <c r="H9" s="69" t="s">
        <v>95</v>
      </c>
      <c r="I9" s="66" t="s">
        <v>31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12</v>
      </c>
      <c r="S9" s="10" t="s">
        <v>13</v>
      </c>
      <c r="T9" s="10"/>
      <c r="U9" s="10"/>
      <c r="V9" s="10"/>
      <c r="W9" s="10"/>
      <c r="X9" s="10"/>
      <c r="Y9" s="10"/>
      <c r="Z9" s="10"/>
      <c r="AA9" s="10"/>
      <c r="AB9" s="182" t="s">
        <v>109</v>
      </c>
      <c r="AC9" s="218"/>
      <c r="AD9" s="219"/>
      <c r="AE9" s="10"/>
      <c r="AF9" s="10"/>
      <c r="AG9" s="10">
        <v>4</v>
      </c>
      <c r="AH9" s="9"/>
      <c r="AJ9" s="52"/>
      <c r="AK9" s="56"/>
      <c r="AL9" s="58"/>
      <c r="AM9" s="57"/>
    </row>
    <row r="10" spans="1:42" s="8" customFormat="1" ht="21.75" customHeight="1" x14ac:dyDescent="0.25">
      <c r="A10" s="66">
        <v>2</v>
      </c>
      <c r="B10" s="52" t="s">
        <v>27</v>
      </c>
      <c r="C10" s="56">
        <v>369</v>
      </c>
      <c r="D10" s="58" t="s">
        <v>163</v>
      </c>
      <c r="E10" s="57">
        <v>2</v>
      </c>
      <c r="F10" s="57">
        <v>9</v>
      </c>
      <c r="G10" s="68" t="s">
        <v>94</v>
      </c>
      <c r="H10" s="69" t="s">
        <v>95</v>
      </c>
      <c r="I10" s="66" t="s">
        <v>31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12</v>
      </c>
      <c r="S10" s="10" t="s">
        <v>13</v>
      </c>
      <c r="T10" s="10"/>
      <c r="U10" s="10"/>
      <c r="V10" s="10"/>
      <c r="W10" s="10"/>
      <c r="X10" s="10"/>
      <c r="Y10" s="10"/>
      <c r="Z10" s="10"/>
      <c r="AA10" s="10"/>
      <c r="AB10" s="220"/>
      <c r="AC10" s="221"/>
      <c r="AD10" s="222"/>
      <c r="AE10" s="10"/>
      <c r="AF10" s="10"/>
      <c r="AG10" s="10">
        <v>4</v>
      </c>
      <c r="AH10" s="9"/>
      <c r="AJ10" s="52"/>
      <c r="AK10" s="56"/>
      <c r="AL10" s="58"/>
      <c r="AM10" s="57"/>
    </row>
    <row r="11" spans="1:42" s="8" customFormat="1" ht="21.75" customHeight="1" x14ac:dyDescent="0.25">
      <c r="A11" s="66">
        <v>3</v>
      </c>
      <c r="B11" s="52" t="s">
        <v>27</v>
      </c>
      <c r="C11" s="56">
        <v>375</v>
      </c>
      <c r="D11" s="58" t="s">
        <v>164</v>
      </c>
      <c r="E11" s="57">
        <v>2</v>
      </c>
      <c r="F11" s="57">
        <v>9</v>
      </c>
      <c r="G11" s="68" t="s">
        <v>168</v>
      </c>
      <c r="H11" s="69" t="s">
        <v>169</v>
      </c>
      <c r="I11" s="66" t="s">
        <v>31</v>
      </c>
      <c r="J11" s="10" t="s">
        <v>11</v>
      </c>
      <c r="K11" s="10" t="s">
        <v>11</v>
      </c>
      <c r="L11" s="10" t="s">
        <v>11</v>
      </c>
      <c r="M11" s="10" t="s">
        <v>11</v>
      </c>
      <c r="N11" s="10" t="s">
        <v>11</v>
      </c>
      <c r="O11" s="10" t="s">
        <v>11</v>
      </c>
      <c r="P11" s="10" t="s">
        <v>11</v>
      </c>
      <c r="Q11" s="10" t="s">
        <v>11</v>
      </c>
      <c r="R11" s="10" t="s">
        <v>12</v>
      </c>
      <c r="S11" s="10" t="s">
        <v>13</v>
      </c>
      <c r="T11" s="10"/>
      <c r="U11" s="10"/>
      <c r="V11" s="10"/>
      <c r="W11" s="10"/>
      <c r="X11" s="10"/>
      <c r="Y11" s="10"/>
      <c r="Z11" s="10"/>
      <c r="AA11" s="10"/>
      <c r="AB11" s="220"/>
      <c r="AC11" s="221"/>
      <c r="AD11" s="222"/>
      <c r="AE11" s="10"/>
      <c r="AF11" s="10"/>
      <c r="AG11" s="10">
        <v>4</v>
      </c>
      <c r="AH11" s="9"/>
      <c r="AJ11" s="52"/>
      <c r="AK11" s="56"/>
      <c r="AL11" s="54"/>
      <c r="AM11" s="57"/>
    </row>
    <row r="12" spans="1:42" s="8" customFormat="1" ht="21.75" customHeight="1" x14ac:dyDescent="0.25">
      <c r="A12" s="66">
        <v>4</v>
      </c>
      <c r="B12" s="52" t="s">
        <v>27</v>
      </c>
      <c r="C12" s="56">
        <v>376</v>
      </c>
      <c r="D12" s="58" t="s">
        <v>165</v>
      </c>
      <c r="E12" s="57">
        <v>2</v>
      </c>
      <c r="F12" s="57">
        <v>9</v>
      </c>
      <c r="G12" s="68" t="s">
        <v>170</v>
      </c>
      <c r="H12" s="69" t="s">
        <v>171</v>
      </c>
      <c r="I12" s="67" t="s">
        <v>93</v>
      </c>
      <c r="J12" s="10" t="s">
        <v>11</v>
      </c>
      <c r="K12" s="10" t="s">
        <v>11</v>
      </c>
      <c r="L12" s="10" t="s">
        <v>11</v>
      </c>
      <c r="M12" s="10" t="s">
        <v>11</v>
      </c>
      <c r="N12" s="10" t="s">
        <v>11</v>
      </c>
      <c r="O12" s="10" t="s">
        <v>11</v>
      </c>
      <c r="P12" s="10" t="s">
        <v>11</v>
      </c>
      <c r="Q12" s="10" t="s">
        <v>11</v>
      </c>
      <c r="R12" s="10" t="s">
        <v>12</v>
      </c>
      <c r="S12" s="10" t="s">
        <v>13</v>
      </c>
      <c r="T12" s="10"/>
      <c r="U12" s="10"/>
      <c r="V12" s="10"/>
      <c r="W12" s="10"/>
      <c r="X12" s="10"/>
      <c r="Y12" s="10"/>
      <c r="Z12" s="10"/>
      <c r="AA12" s="10"/>
      <c r="AB12" s="220"/>
      <c r="AC12" s="221"/>
      <c r="AD12" s="222"/>
      <c r="AE12" s="10"/>
      <c r="AF12" s="10"/>
      <c r="AG12" s="10">
        <v>4</v>
      </c>
      <c r="AH12" s="9"/>
      <c r="AJ12" s="52"/>
      <c r="AK12" s="56"/>
      <c r="AL12" s="54"/>
      <c r="AM12" s="57"/>
    </row>
    <row r="13" spans="1:42" s="8" customFormat="1" ht="23.25" customHeight="1" x14ac:dyDescent="0.25">
      <c r="A13" s="204" t="s">
        <v>128</v>
      </c>
      <c r="B13" s="205"/>
      <c r="C13" s="205"/>
      <c r="D13" s="205"/>
      <c r="E13" s="87"/>
      <c r="F13" s="120"/>
      <c r="G13" s="87"/>
      <c r="H13" s="87"/>
      <c r="I13" s="73"/>
      <c r="J13" s="11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220"/>
      <c r="AC13" s="221"/>
      <c r="AD13" s="222"/>
      <c r="AE13" s="7"/>
      <c r="AF13" s="7"/>
      <c r="AG13" s="7"/>
      <c r="AH13" s="117"/>
      <c r="AJ13" s="59"/>
      <c r="AK13" s="60"/>
      <c r="AL13" s="61"/>
      <c r="AM13" s="62"/>
    </row>
    <row r="14" spans="1:42" s="8" customFormat="1" ht="22.5" customHeight="1" x14ac:dyDescent="0.25">
      <c r="A14" s="66">
        <v>5</v>
      </c>
      <c r="B14" s="52" t="s">
        <v>27</v>
      </c>
      <c r="C14" s="56">
        <v>427</v>
      </c>
      <c r="D14" s="58" t="s">
        <v>166</v>
      </c>
      <c r="E14" s="57">
        <v>2</v>
      </c>
      <c r="F14" s="57">
        <v>9</v>
      </c>
      <c r="G14" s="68" t="s">
        <v>168</v>
      </c>
      <c r="H14" s="69" t="s">
        <v>169</v>
      </c>
      <c r="I14" s="66" t="s">
        <v>31</v>
      </c>
      <c r="J14" s="9"/>
      <c r="K14" s="9"/>
      <c r="L14" s="9"/>
      <c r="M14" s="9"/>
      <c r="N14" s="9"/>
      <c r="O14" s="10"/>
      <c r="P14" s="10"/>
      <c r="Q14" s="10"/>
      <c r="R14" s="10"/>
      <c r="S14" s="10"/>
      <c r="T14" s="10" t="s">
        <v>11</v>
      </c>
      <c r="U14" s="10" t="s">
        <v>11</v>
      </c>
      <c r="V14" s="10" t="s">
        <v>11</v>
      </c>
      <c r="W14" s="10" t="s">
        <v>11</v>
      </c>
      <c r="X14" s="10" t="s">
        <v>11</v>
      </c>
      <c r="Y14" s="10" t="s">
        <v>11</v>
      </c>
      <c r="Z14" s="10" t="s">
        <v>11</v>
      </c>
      <c r="AA14" s="10" t="s">
        <v>11</v>
      </c>
      <c r="AB14" s="220"/>
      <c r="AC14" s="221"/>
      <c r="AD14" s="222"/>
      <c r="AE14" s="10" t="s">
        <v>12</v>
      </c>
      <c r="AF14" s="10" t="s">
        <v>13</v>
      </c>
      <c r="AG14" s="10">
        <v>4</v>
      </c>
      <c r="AH14" s="9"/>
      <c r="AJ14" s="25"/>
      <c r="AK14" s="26"/>
      <c r="AL14" s="27"/>
      <c r="AM14" s="31"/>
      <c r="AN14" s="51"/>
      <c r="AO14" s="32"/>
      <c r="AP14" s="33"/>
    </row>
    <row r="15" spans="1:42" s="8" customFormat="1" ht="22.5" customHeight="1" x14ac:dyDescent="0.25">
      <c r="A15" s="66">
        <v>6</v>
      </c>
      <c r="B15" s="52" t="s">
        <v>27</v>
      </c>
      <c r="C15" s="56">
        <v>448</v>
      </c>
      <c r="D15" s="58" t="s">
        <v>103</v>
      </c>
      <c r="E15" s="57">
        <v>2</v>
      </c>
      <c r="F15" s="57">
        <v>9</v>
      </c>
      <c r="G15" s="226" t="s">
        <v>167</v>
      </c>
      <c r="H15" s="227"/>
      <c r="I15" s="66" t="s">
        <v>31</v>
      </c>
      <c r="J15" s="9"/>
      <c r="K15" s="9"/>
      <c r="L15" s="9"/>
      <c r="M15" s="9"/>
      <c r="N15" s="9"/>
      <c r="O15" s="10"/>
      <c r="P15" s="10"/>
      <c r="Q15" s="10"/>
      <c r="R15" s="10"/>
      <c r="S15" s="10"/>
      <c r="T15" s="10" t="s">
        <v>11</v>
      </c>
      <c r="U15" s="10" t="s">
        <v>11</v>
      </c>
      <c r="V15" s="10" t="s">
        <v>11</v>
      </c>
      <c r="W15" s="10" t="s">
        <v>11</v>
      </c>
      <c r="X15" s="10" t="s">
        <v>11</v>
      </c>
      <c r="Y15" s="10" t="s">
        <v>11</v>
      </c>
      <c r="Z15" s="10" t="s">
        <v>11</v>
      </c>
      <c r="AA15" s="10" t="s">
        <v>11</v>
      </c>
      <c r="AB15" s="220"/>
      <c r="AC15" s="221"/>
      <c r="AD15" s="222"/>
      <c r="AE15" s="10" t="s">
        <v>12</v>
      </c>
      <c r="AF15" s="10" t="s">
        <v>13</v>
      </c>
      <c r="AG15" s="10">
        <v>4</v>
      </c>
      <c r="AH15" s="9"/>
      <c r="AJ15" s="28"/>
      <c r="AK15" s="29"/>
      <c r="AL15" s="34"/>
      <c r="AM15" s="31"/>
      <c r="AN15" s="51"/>
      <c r="AO15" s="32"/>
      <c r="AP15" s="33"/>
    </row>
    <row r="16" spans="1:42" s="8" customFormat="1" ht="22.5" customHeight="1" x14ac:dyDescent="0.25">
      <c r="A16" s="66">
        <v>7</v>
      </c>
      <c r="B16" s="52" t="s">
        <v>27</v>
      </c>
      <c r="C16" s="56">
        <v>449</v>
      </c>
      <c r="D16" s="58" t="s">
        <v>142</v>
      </c>
      <c r="E16" s="57">
        <v>4</v>
      </c>
      <c r="F16" s="57">
        <v>9</v>
      </c>
      <c r="G16" s="226" t="s">
        <v>167</v>
      </c>
      <c r="H16" s="227"/>
      <c r="I16" s="66" t="s">
        <v>28</v>
      </c>
      <c r="J16" s="9"/>
      <c r="K16" s="9"/>
      <c r="L16" s="9"/>
      <c r="M16" s="9"/>
      <c r="N16" s="9"/>
      <c r="O16" s="10"/>
      <c r="P16" s="10"/>
      <c r="Q16" s="10"/>
      <c r="R16" s="10"/>
      <c r="S16" s="10"/>
      <c r="T16" s="10" t="s">
        <v>11</v>
      </c>
      <c r="U16" s="10" t="s">
        <v>11</v>
      </c>
      <c r="V16" s="10" t="s">
        <v>11</v>
      </c>
      <c r="W16" s="10" t="s">
        <v>11</v>
      </c>
      <c r="X16" s="10" t="s">
        <v>11</v>
      </c>
      <c r="Y16" s="10" t="s">
        <v>11</v>
      </c>
      <c r="Z16" s="10" t="s">
        <v>11</v>
      </c>
      <c r="AA16" s="10" t="s">
        <v>11</v>
      </c>
      <c r="AB16" s="223"/>
      <c r="AC16" s="224"/>
      <c r="AD16" s="225"/>
      <c r="AE16" s="10" t="s">
        <v>12</v>
      </c>
      <c r="AF16" s="10" t="s">
        <v>13</v>
      </c>
      <c r="AG16" s="10">
        <v>4</v>
      </c>
      <c r="AH16" s="9"/>
      <c r="AJ16" s="28"/>
      <c r="AK16" s="29"/>
      <c r="AL16" s="34"/>
      <c r="AM16" s="31"/>
      <c r="AN16" s="51"/>
      <c r="AO16" s="32"/>
      <c r="AP16" s="33"/>
    </row>
    <row r="17" spans="1:42" s="6" customFormat="1" ht="23.25" customHeight="1" x14ac:dyDescent="0.25">
      <c r="A17" s="173" t="s">
        <v>14</v>
      </c>
      <c r="B17" s="173"/>
      <c r="C17" s="173"/>
      <c r="D17" s="173"/>
      <c r="E17" s="11">
        <f>SUM(E9:E16)</f>
        <v>16</v>
      </c>
      <c r="F17" s="35"/>
      <c r="G17" s="174">
        <f>E17*280000</f>
        <v>4480000</v>
      </c>
      <c r="H17" s="175"/>
      <c r="I17" s="35"/>
      <c r="J17" s="176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8"/>
      <c r="AJ17" s="28"/>
      <c r="AK17" s="29"/>
      <c r="AL17" s="34"/>
      <c r="AM17" s="31"/>
      <c r="AN17" s="51"/>
      <c r="AO17" s="32"/>
      <c r="AP17" s="33"/>
    </row>
    <row r="19" spans="1:42" s="12" customFormat="1" ht="15.75" customHeight="1" x14ac:dyDescent="0.2">
      <c r="A19" s="203" t="s">
        <v>15</v>
      </c>
      <c r="B19" s="203"/>
      <c r="C19" s="203"/>
      <c r="D19" s="203"/>
      <c r="Y19" s="36"/>
      <c r="Z19" s="36"/>
      <c r="AA19" s="49"/>
      <c r="AB19" s="49"/>
      <c r="AC19" s="109"/>
      <c r="AD19" s="109"/>
      <c r="AE19" s="36"/>
      <c r="AF19" s="106"/>
      <c r="AG19" s="13"/>
      <c r="AH19" s="13"/>
      <c r="AJ19" s="25"/>
      <c r="AK19" s="26"/>
      <c r="AL19" s="27"/>
      <c r="AM19" s="31"/>
      <c r="AN19" s="51"/>
      <c r="AO19" s="32"/>
      <c r="AP19" s="33"/>
    </row>
    <row r="20" spans="1:42" s="12" customFormat="1" ht="15.75" customHeight="1" x14ac:dyDescent="0.2">
      <c r="B20" s="191" t="s">
        <v>24</v>
      </c>
      <c r="C20" s="191"/>
      <c r="D20" s="191"/>
      <c r="E20" s="191"/>
      <c r="F20" s="191"/>
      <c r="G20" s="191"/>
      <c r="H20" s="36"/>
      <c r="Y20" s="36"/>
      <c r="Z20" s="36"/>
      <c r="AA20" s="49"/>
      <c r="AB20" s="49"/>
      <c r="AC20" s="109"/>
      <c r="AD20" s="109"/>
      <c r="AE20" s="36"/>
      <c r="AF20" s="106"/>
      <c r="AG20" s="13"/>
      <c r="AH20" s="13"/>
      <c r="AJ20" s="28"/>
      <c r="AK20" s="29"/>
      <c r="AL20" s="34"/>
      <c r="AM20" s="31"/>
      <c r="AN20" s="51"/>
      <c r="AO20" s="32"/>
      <c r="AP20" s="33"/>
    </row>
    <row r="21" spans="1:42" s="36" customFormat="1" ht="15.75" customHeight="1" x14ac:dyDescent="0.25">
      <c r="B21" s="191" t="s">
        <v>25</v>
      </c>
      <c r="C21" s="191"/>
      <c r="D21" s="191"/>
      <c r="E21" s="191"/>
      <c r="F21" s="191"/>
      <c r="G21" s="191"/>
      <c r="AA21" s="49"/>
      <c r="AB21" s="49"/>
      <c r="AC21" s="109"/>
      <c r="AD21" s="109"/>
      <c r="AF21" s="106"/>
      <c r="AG21" s="14"/>
      <c r="AH21" s="14"/>
      <c r="AJ21" s="28"/>
      <c r="AK21" s="29"/>
      <c r="AL21" s="34"/>
      <c r="AM21" s="31"/>
      <c r="AN21" s="51"/>
      <c r="AO21" s="32"/>
      <c r="AP21" s="33"/>
    </row>
    <row r="22" spans="1:42" s="36" customFormat="1" ht="15.75" customHeight="1" x14ac:dyDescent="0.25">
      <c r="B22" s="191" t="s">
        <v>26</v>
      </c>
      <c r="C22" s="191"/>
      <c r="D22" s="191"/>
      <c r="E22" s="191"/>
      <c r="F22" s="191"/>
      <c r="G22" s="191"/>
      <c r="AA22" s="49"/>
      <c r="AB22" s="49"/>
      <c r="AC22" s="109"/>
      <c r="AD22" s="109"/>
      <c r="AF22" s="106"/>
      <c r="AG22" s="14"/>
      <c r="AH22" s="14"/>
    </row>
    <row r="23" spans="1:42" s="37" customFormat="1" ht="14.25" customHeight="1" x14ac:dyDescent="0.25">
      <c r="B23" s="15"/>
      <c r="C23" s="15"/>
      <c r="S23" s="192" t="s">
        <v>85</v>
      </c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</row>
    <row r="24" spans="1:42" s="37" customFormat="1" ht="15.75" customHeight="1" x14ac:dyDescent="0.25">
      <c r="A24" s="163" t="s">
        <v>16</v>
      </c>
      <c r="B24" s="163"/>
      <c r="C24" s="163"/>
      <c r="D24" s="163"/>
      <c r="G24" s="163" t="s">
        <v>196</v>
      </c>
      <c r="H24" s="163"/>
      <c r="I24" s="163"/>
      <c r="J24" s="163"/>
      <c r="K24" s="163"/>
      <c r="L24" s="163"/>
      <c r="M24" s="163"/>
      <c r="N24" s="163"/>
      <c r="O24" s="163"/>
      <c r="P24" s="19"/>
      <c r="Q24" s="19"/>
      <c r="R24" s="19"/>
      <c r="S24" s="163" t="s">
        <v>21</v>
      </c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</row>
    <row r="25" spans="1:42" s="37" customFormat="1" ht="15.75" customHeight="1" x14ac:dyDescent="0.25">
      <c r="G25" s="163" t="s">
        <v>17</v>
      </c>
      <c r="H25" s="163"/>
      <c r="I25" s="163"/>
      <c r="J25" s="163"/>
      <c r="K25" s="163"/>
      <c r="L25" s="163"/>
      <c r="M25" s="163"/>
      <c r="N25" s="163"/>
      <c r="O25" s="163"/>
      <c r="S25" s="163" t="s">
        <v>18</v>
      </c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</row>
    <row r="26" spans="1:42" s="37" customFormat="1" ht="14.25" x14ac:dyDescent="0.25">
      <c r="AA26" s="50"/>
      <c r="AB26" s="50"/>
      <c r="AC26" s="110"/>
      <c r="AD26" s="110"/>
      <c r="AF26" s="104"/>
      <c r="AG26" s="38"/>
      <c r="AH26" s="38"/>
    </row>
    <row r="27" spans="1:42" s="37" customFormat="1" ht="14.25" x14ac:dyDescent="0.25">
      <c r="AA27" s="50"/>
      <c r="AB27" s="50"/>
      <c r="AC27" s="110"/>
      <c r="AD27" s="110"/>
      <c r="AF27" s="104"/>
      <c r="AG27" s="38"/>
      <c r="AH27" s="38"/>
    </row>
    <row r="28" spans="1:42" s="37" customFormat="1" ht="14.25" x14ac:dyDescent="0.25">
      <c r="AA28" s="50"/>
      <c r="AB28" s="50"/>
      <c r="AC28" s="110"/>
      <c r="AD28" s="110"/>
      <c r="AF28" s="104"/>
      <c r="AG28" s="38"/>
      <c r="AH28" s="38"/>
    </row>
    <row r="29" spans="1:42" s="37" customFormat="1" ht="14.25" x14ac:dyDescent="0.25">
      <c r="AA29" s="50"/>
      <c r="AB29" s="50"/>
      <c r="AC29" s="110"/>
      <c r="AD29" s="110"/>
      <c r="AF29" s="104"/>
      <c r="AG29" s="38"/>
      <c r="AH29" s="38"/>
    </row>
    <row r="30" spans="1:42" s="38" customFormat="1" ht="15.75" customHeight="1" x14ac:dyDescent="0.25">
      <c r="A30" s="162" t="s">
        <v>19</v>
      </c>
      <c r="B30" s="162"/>
      <c r="C30" s="162"/>
      <c r="D30" s="162"/>
      <c r="G30" s="162" t="s">
        <v>20</v>
      </c>
      <c r="H30" s="162"/>
      <c r="I30" s="162"/>
      <c r="J30" s="162"/>
      <c r="K30" s="162"/>
      <c r="L30" s="162"/>
      <c r="M30" s="162"/>
      <c r="N30" s="162"/>
      <c r="O30" s="162"/>
      <c r="P30" s="20"/>
      <c r="Q30" s="20"/>
      <c r="R30" s="20"/>
      <c r="S30" s="162" t="s">
        <v>22</v>
      </c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</row>
  </sheetData>
  <mergeCells count="44">
    <mergeCell ref="AB9:AD16"/>
    <mergeCell ref="J8:AH8"/>
    <mergeCell ref="W5:AF5"/>
    <mergeCell ref="J6:N6"/>
    <mergeCell ref="O6:R6"/>
    <mergeCell ref="S6:V6"/>
    <mergeCell ref="W6:AA6"/>
    <mergeCell ref="AB6:AE6"/>
    <mergeCell ref="A1:D1"/>
    <mergeCell ref="A2:D2"/>
    <mergeCell ref="E1:AH1"/>
    <mergeCell ref="E3:AK3"/>
    <mergeCell ref="E2:I2"/>
    <mergeCell ref="X2:AE2"/>
    <mergeCell ref="J2:U2"/>
    <mergeCell ref="A13:D13"/>
    <mergeCell ref="A17:D17"/>
    <mergeCell ref="G5:H7"/>
    <mergeCell ref="AG5:AG7"/>
    <mergeCell ref="AH5:AH7"/>
    <mergeCell ref="A5:A7"/>
    <mergeCell ref="B5:C7"/>
    <mergeCell ref="D5:D7"/>
    <mergeCell ref="E5:E7"/>
    <mergeCell ref="G17:H17"/>
    <mergeCell ref="J17:AH17"/>
    <mergeCell ref="A8:D8"/>
    <mergeCell ref="F5:F7"/>
    <mergeCell ref="G15:H15"/>
    <mergeCell ref="G16:H16"/>
    <mergeCell ref="J5:V5"/>
    <mergeCell ref="S25:AH25"/>
    <mergeCell ref="A30:D30"/>
    <mergeCell ref="G30:O30"/>
    <mergeCell ref="S30:AH30"/>
    <mergeCell ref="A19:D19"/>
    <mergeCell ref="B20:G20"/>
    <mergeCell ref="B21:G21"/>
    <mergeCell ref="B22:G22"/>
    <mergeCell ref="S23:AH23"/>
    <mergeCell ref="A24:D24"/>
    <mergeCell ref="G24:O24"/>
    <mergeCell ref="S24:AH24"/>
    <mergeCell ref="G25:O25"/>
  </mergeCells>
  <printOptions horizontalCentered="1"/>
  <pageMargins left="0" right="0" top="0.62" bottom="0" header="0.31496062992126" footer="0.31496062992126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N31"/>
  <sheetViews>
    <sheetView showGridLines="0" view="pageBreakPreview" zoomScaleNormal="100" zoomScaleSheetLayoutView="100" workbookViewId="0">
      <selection activeCell="B23" sqref="B23:G23"/>
    </sheetView>
  </sheetViews>
  <sheetFormatPr defaultColWidth="9" defaultRowHeight="8.25" x14ac:dyDescent="0.15"/>
  <cols>
    <col min="1" max="1" width="3" style="16" customWidth="1"/>
    <col min="2" max="2" width="4.109375" style="16" bestFit="1" customWidth="1"/>
    <col min="3" max="3" width="3.21875" style="16" customWidth="1"/>
    <col min="4" max="4" width="18.33203125" style="16" customWidth="1"/>
    <col min="5" max="5" width="3.44140625" style="16" customWidth="1"/>
    <col min="6" max="6" width="3" style="16" customWidth="1"/>
    <col min="7" max="7" width="13.6640625" style="16" customWidth="1"/>
    <col min="8" max="8" width="4.77734375" style="16" customWidth="1"/>
    <col min="9" max="9" width="8.109375" style="16" bestFit="1" customWidth="1"/>
    <col min="10" max="24" width="2.33203125" style="16" customWidth="1"/>
    <col min="25" max="32" width="2.33203125" style="17" customWidth="1"/>
    <col min="33" max="33" width="3.44140625" style="18" customWidth="1"/>
    <col min="34" max="34" width="3.6640625" style="18" bestFit="1" customWidth="1"/>
    <col min="35" max="35" width="5.33203125" style="16" customWidth="1"/>
    <col min="36" max="36" width="4" style="16" bestFit="1" customWidth="1"/>
    <col min="37" max="37" width="2.77734375" style="16" bestFit="1" customWidth="1"/>
    <col min="38" max="38" width="31.5546875" style="16" customWidth="1"/>
    <col min="39" max="39" width="2.88671875" style="16" customWidth="1"/>
    <col min="40" max="40" width="4" style="16" customWidth="1"/>
    <col min="41" max="16384" width="9" style="16"/>
  </cols>
  <sheetData>
    <row r="1" spans="1:40" s="1" customFormat="1" ht="16.5" customHeight="1" x14ac:dyDescent="0.25">
      <c r="A1" s="213" t="s">
        <v>0</v>
      </c>
      <c r="B1" s="213"/>
      <c r="C1" s="213"/>
      <c r="D1" s="213"/>
      <c r="E1" s="215" t="s">
        <v>98</v>
      </c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63">
        <v>1</v>
      </c>
      <c r="AJ1" s="52"/>
      <c r="AK1" s="53"/>
      <c r="AL1" s="54"/>
      <c r="AM1" s="55"/>
      <c r="AN1" s="63"/>
    </row>
    <row r="2" spans="1:40" s="1" customFormat="1" ht="16.5" customHeight="1" x14ac:dyDescent="0.25">
      <c r="A2" s="214" t="s">
        <v>1</v>
      </c>
      <c r="B2" s="214"/>
      <c r="C2" s="214"/>
      <c r="D2" s="214"/>
      <c r="E2" s="215" t="s">
        <v>47</v>
      </c>
      <c r="F2" s="215"/>
      <c r="G2" s="215"/>
      <c r="H2" s="215"/>
      <c r="I2" s="215"/>
      <c r="J2" s="215" t="s">
        <v>46</v>
      </c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45" t="s">
        <v>35</v>
      </c>
      <c r="X2" s="217" t="s">
        <v>40</v>
      </c>
      <c r="Y2" s="217"/>
      <c r="Z2" s="217"/>
      <c r="AA2" s="217"/>
      <c r="AB2" s="217"/>
      <c r="AC2" s="217"/>
      <c r="AD2" s="217"/>
      <c r="AE2" s="217"/>
      <c r="AF2" s="107"/>
      <c r="AG2" s="47" t="s">
        <v>37</v>
      </c>
      <c r="AI2" s="63">
        <v>2</v>
      </c>
      <c r="AJ2" s="52"/>
      <c r="AK2" s="56"/>
      <c r="AL2" s="54"/>
      <c r="AM2" s="57"/>
      <c r="AN2" s="63"/>
    </row>
    <row r="3" spans="1:40" s="1" customFormat="1" ht="16.5" customHeight="1" x14ac:dyDescent="0.25">
      <c r="A3" s="38"/>
      <c r="B3" s="38"/>
      <c r="C3" s="38"/>
      <c r="D3" s="38"/>
      <c r="E3" s="215" t="s">
        <v>44</v>
      </c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63">
        <v>3</v>
      </c>
      <c r="AJ3" s="52"/>
      <c r="AK3" s="56"/>
      <c r="AL3" s="54"/>
      <c r="AM3" s="57"/>
      <c r="AN3" s="63"/>
    </row>
    <row r="4" spans="1:40" s="5" customFormat="1" ht="15" x14ac:dyDescent="0.25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2"/>
      <c r="AH4" s="2"/>
      <c r="AI4" s="63">
        <v>4</v>
      </c>
      <c r="AJ4" s="52"/>
      <c r="AK4" s="56"/>
      <c r="AL4" s="58"/>
      <c r="AM4" s="57"/>
      <c r="AN4" s="63"/>
    </row>
    <row r="5" spans="1:40" s="6" customFormat="1" ht="18.75" customHeight="1" x14ac:dyDescent="0.25">
      <c r="A5" s="211" t="s">
        <v>2</v>
      </c>
      <c r="B5" s="167" t="s">
        <v>3</v>
      </c>
      <c r="C5" s="168"/>
      <c r="D5" s="164" t="s">
        <v>4</v>
      </c>
      <c r="E5" s="164" t="s">
        <v>5</v>
      </c>
      <c r="F5" s="164" t="s">
        <v>23</v>
      </c>
      <c r="G5" s="167" t="s">
        <v>6</v>
      </c>
      <c r="H5" s="168"/>
      <c r="I5" s="75" t="s">
        <v>7</v>
      </c>
      <c r="J5" s="193">
        <v>2023</v>
      </c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3">
        <v>2023</v>
      </c>
      <c r="X5" s="194"/>
      <c r="Y5" s="194"/>
      <c r="Z5" s="194"/>
      <c r="AA5" s="194"/>
      <c r="AB5" s="194"/>
      <c r="AC5" s="194"/>
      <c r="AD5" s="194"/>
      <c r="AE5" s="194"/>
      <c r="AF5" s="195"/>
      <c r="AG5" s="179" t="s">
        <v>59</v>
      </c>
      <c r="AH5" s="179" t="s">
        <v>8</v>
      </c>
      <c r="AI5" s="63">
        <v>5</v>
      </c>
      <c r="AJ5" s="52"/>
      <c r="AK5" s="56"/>
      <c r="AL5" s="58"/>
      <c r="AM5" s="57"/>
      <c r="AN5" s="63"/>
    </row>
    <row r="6" spans="1:40" s="6" customFormat="1" ht="18.75" customHeight="1" x14ac:dyDescent="0.25">
      <c r="A6" s="211"/>
      <c r="B6" s="169"/>
      <c r="C6" s="170"/>
      <c r="D6" s="165"/>
      <c r="E6" s="165"/>
      <c r="F6" s="165"/>
      <c r="G6" s="169"/>
      <c r="H6" s="170"/>
      <c r="I6" s="75" t="s">
        <v>9</v>
      </c>
      <c r="J6" s="196">
        <v>10</v>
      </c>
      <c r="K6" s="197"/>
      <c r="L6" s="197"/>
      <c r="M6" s="197"/>
      <c r="N6" s="197"/>
      <c r="O6" s="196">
        <v>11</v>
      </c>
      <c r="P6" s="197"/>
      <c r="Q6" s="197"/>
      <c r="R6" s="198"/>
      <c r="S6" s="196">
        <v>12</v>
      </c>
      <c r="T6" s="197"/>
      <c r="U6" s="197"/>
      <c r="V6" s="198"/>
      <c r="W6" s="201">
        <v>1</v>
      </c>
      <c r="X6" s="202"/>
      <c r="Y6" s="202"/>
      <c r="Z6" s="202"/>
      <c r="AA6" s="202"/>
      <c r="AB6" s="201">
        <v>2</v>
      </c>
      <c r="AC6" s="202"/>
      <c r="AD6" s="202"/>
      <c r="AE6" s="212"/>
      <c r="AF6" s="115">
        <v>3</v>
      </c>
      <c r="AG6" s="180"/>
      <c r="AH6" s="180"/>
      <c r="AI6" s="63">
        <v>6</v>
      </c>
      <c r="AJ6" s="52"/>
      <c r="AK6" s="56"/>
      <c r="AL6" s="54"/>
      <c r="AM6" s="57"/>
      <c r="AN6" s="63"/>
    </row>
    <row r="7" spans="1:40" s="6" customFormat="1" ht="18.75" customHeight="1" x14ac:dyDescent="0.25">
      <c r="A7" s="211"/>
      <c r="B7" s="171"/>
      <c r="C7" s="172"/>
      <c r="D7" s="166"/>
      <c r="E7" s="166"/>
      <c r="F7" s="166"/>
      <c r="G7" s="171"/>
      <c r="H7" s="172"/>
      <c r="I7" s="75" t="s">
        <v>10</v>
      </c>
      <c r="J7" s="76">
        <v>45201</v>
      </c>
      <c r="K7" s="76">
        <f>J7+7</f>
        <v>45208</v>
      </c>
      <c r="L7" s="76">
        <f t="shared" ref="L7:AF7" si="0">K7+7</f>
        <v>45215</v>
      </c>
      <c r="M7" s="76">
        <f t="shared" si="0"/>
        <v>45222</v>
      </c>
      <c r="N7" s="76">
        <f t="shared" si="0"/>
        <v>45229</v>
      </c>
      <c r="O7" s="76">
        <f t="shared" si="0"/>
        <v>45236</v>
      </c>
      <c r="P7" s="76">
        <f t="shared" si="0"/>
        <v>45243</v>
      </c>
      <c r="Q7" s="76">
        <f t="shared" si="0"/>
        <v>45250</v>
      </c>
      <c r="R7" s="76">
        <f t="shared" si="0"/>
        <v>45257</v>
      </c>
      <c r="S7" s="76">
        <f t="shared" si="0"/>
        <v>45264</v>
      </c>
      <c r="T7" s="76">
        <f t="shared" si="0"/>
        <v>45271</v>
      </c>
      <c r="U7" s="76">
        <f t="shared" si="0"/>
        <v>45278</v>
      </c>
      <c r="V7" s="76">
        <f t="shared" si="0"/>
        <v>45285</v>
      </c>
      <c r="W7" s="76">
        <f t="shared" si="0"/>
        <v>45292</v>
      </c>
      <c r="X7" s="76">
        <f t="shared" si="0"/>
        <v>45299</v>
      </c>
      <c r="Y7" s="76">
        <f t="shared" si="0"/>
        <v>45306</v>
      </c>
      <c r="Z7" s="76">
        <f t="shared" si="0"/>
        <v>45313</v>
      </c>
      <c r="AA7" s="76">
        <f t="shared" si="0"/>
        <v>45320</v>
      </c>
      <c r="AB7" s="76">
        <f t="shared" si="0"/>
        <v>45327</v>
      </c>
      <c r="AC7" s="76">
        <f t="shared" si="0"/>
        <v>45334</v>
      </c>
      <c r="AD7" s="76">
        <f t="shared" si="0"/>
        <v>45341</v>
      </c>
      <c r="AE7" s="76">
        <f t="shared" si="0"/>
        <v>45348</v>
      </c>
      <c r="AF7" s="76">
        <f t="shared" si="0"/>
        <v>45355</v>
      </c>
      <c r="AG7" s="181"/>
      <c r="AH7" s="181"/>
      <c r="AI7" s="63">
        <v>7</v>
      </c>
      <c r="AJ7" s="52"/>
      <c r="AK7" s="56"/>
      <c r="AL7" s="54"/>
      <c r="AM7" s="57"/>
      <c r="AN7" s="63"/>
    </row>
    <row r="8" spans="1:40" s="8" customFormat="1" ht="21" customHeight="1" x14ac:dyDescent="0.25">
      <c r="A8" s="204" t="s">
        <v>124</v>
      </c>
      <c r="B8" s="205"/>
      <c r="C8" s="205"/>
      <c r="D8" s="205"/>
      <c r="E8" s="7"/>
      <c r="F8" s="7"/>
      <c r="G8" s="7"/>
      <c r="H8" s="7"/>
      <c r="I8" s="7"/>
      <c r="J8" s="206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8"/>
      <c r="AI8" s="63">
        <v>8</v>
      </c>
      <c r="AJ8" s="59"/>
      <c r="AK8" s="60"/>
      <c r="AL8" s="61"/>
      <c r="AM8" s="62"/>
      <c r="AN8" s="63"/>
    </row>
    <row r="9" spans="1:40" s="8" customFormat="1" ht="21.75" customHeight="1" x14ac:dyDescent="0.25">
      <c r="A9" s="66">
        <v>1</v>
      </c>
      <c r="B9" s="52" t="s">
        <v>29</v>
      </c>
      <c r="C9" s="53">
        <v>383</v>
      </c>
      <c r="D9" s="54" t="s">
        <v>172</v>
      </c>
      <c r="E9" s="55">
        <v>2</v>
      </c>
      <c r="F9" s="67">
        <v>70</v>
      </c>
      <c r="G9" s="100" t="s">
        <v>49</v>
      </c>
      <c r="H9" s="101" t="s">
        <v>50</v>
      </c>
      <c r="I9" s="67" t="s">
        <v>187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12</v>
      </c>
      <c r="S9" s="10" t="s">
        <v>13</v>
      </c>
      <c r="T9" s="10"/>
      <c r="U9" s="10"/>
      <c r="V9" s="10"/>
      <c r="W9" s="10"/>
      <c r="X9" s="10"/>
      <c r="Y9" s="10"/>
      <c r="Z9" s="10"/>
      <c r="AA9" s="10"/>
      <c r="AB9" s="182" t="s">
        <v>109</v>
      </c>
      <c r="AC9" s="218"/>
      <c r="AD9" s="219"/>
      <c r="AE9" s="10"/>
      <c r="AF9" s="10"/>
      <c r="AG9" s="10">
        <v>4</v>
      </c>
      <c r="AH9" s="9"/>
      <c r="AI9" s="63">
        <v>9</v>
      </c>
      <c r="AJ9" s="39"/>
      <c r="AK9" s="40"/>
      <c r="AL9" s="41"/>
      <c r="AM9" s="48"/>
    </row>
    <row r="10" spans="1:40" s="8" customFormat="1" ht="21.75" customHeight="1" x14ac:dyDescent="0.25">
      <c r="A10" s="66">
        <v>2</v>
      </c>
      <c r="B10" s="52" t="s">
        <v>29</v>
      </c>
      <c r="C10" s="53">
        <v>427</v>
      </c>
      <c r="D10" s="54" t="s">
        <v>189</v>
      </c>
      <c r="E10" s="55">
        <v>2</v>
      </c>
      <c r="F10" s="67">
        <v>70</v>
      </c>
      <c r="G10" s="102" t="s">
        <v>173</v>
      </c>
      <c r="H10" s="103" t="s">
        <v>174</v>
      </c>
      <c r="I10" s="67" t="s">
        <v>187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12</v>
      </c>
      <c r="S10" s="10" t="s">
        <v>13</v>
      </c>
      <c r="T10" s="10"/>
      <c r="U10" s="10"/>
      <c r="V10" s="10"/>
      <c r="W10" s="10"/>
      <c r="X10" s="10"/>
      <c r="Y10" s="10"/>
      <c r="Z10" s="10"/>
      <c r="AA10" s="10"/>
      <c r="AB10" s="220"/>
      <c r="AC10" s="221"/>
      <c r="AD10" s="222"/>
      <c r="AE10" s="10"/>
      <c r="AF10" s="10"/>
      <c r="AG10" s="10">
        <v>4</v>
      </c>
      <c r="AH10" s="9"/>
      <c r="AI10" s="63">
        <v>12</v>
      </c>
      <c r="AJ10" s="28"/>
      <c r="AK10" s="29"/>
      <c r="AL10" s="30"/>
      <c r="AM10" s="31"/>
    </row>
    <row r="11" spans="1:40" s="8" customFormat="1" ht="21.75" customHeight="1" x14ac:dyDescent="0.25">
      <c r="A11" s="66">
        <v>3</v>
      </c>
      <c r="B11" s="52" t="s">
        <v>29</v>
      </c>
      <c r="C11" s="53">
        <v>428</v>
      </c>
      <c r="D11" s="54" t="s">
        <v>188</v>
      </c>
      <c r="E11" s="55">
        <v>2</v>
      </c>
      <c r="F11" s="67">
        <v>70</v>
      </c>
      <c r="G11" s="102" t="s">
        <v>175</v>
      </c>
      <c r="H11" s="103" t="s">
        <v>176</v>
      </c>
      <c r="I11" s="67" t="s">
        <v>187</v>
      </c>
      <c r="J11" s="10" t="s">
        <v>11</v>
      </c>
      <c r="K11" s="10" t="s">
        <v>11</v>
      </c>
      <c r="L11" s="10" t="s">
        <v>11</v>
      </c>
      <c r="M11" s="10" t="s">
        <v>11</v>
      </c>
      <c r="N11" s="10" t="s">
        <v>11</v>
      </c>
      <c r="O11" s="10" t="s">
        <v>11</v>
      </c>
      <c r="P11" s="10" t="s">
        <v>11</v>
      </c>
      <c r="Q11" s="10" t="s">
        <v>11</v>
      </c>
      <c r="R11" s="10" t="s">
        <v>12</v>
      </c>
      <c r="S11" s="10" t="s">
        <v>13</v>
      </c>
      <c r="T11" s="10"/>
      <c r="U11" s="10"/>
      <c r="V11" s="10"/>
      <c r="W11" s="10"/>
      <c r="X11" s="10"/>
      <c r="Y11" s="10"/>
      <c r="Z11" s="10"/>
      <c r="AA11" s="10"/>
      <c r="AB11" s="220"/>
      <c r="AC11" s="221"/>
      <c r="AD11" s="222"/>
      <c r="AE11" s="10"/>
      <c r="AF11" s="10"/>
      <c r="AG11" s="10">
        <v>4</v>
      </c>
      <c r="AH11" s="9"/>
      <c r="AI11" s="63">
        <v>11</v>
      </c>
      <c r="AJ11" s="28"/>
      <c r="AK11" s="29"/>
      <c r="AL11" s="30"/>
      <c r="AM11" s="31"/>
    </row>
    <row r="12" spans="1:40" s="8" customFormat="1" ht="21.75" customHeight="1" x14ac:dyDescent="0.25">
      <c r="A12" s="66">
        <v>4</v>
      </c>
      <c r="B12" s="52" t="s">
        <v>29</v>
      </c>
      <c r="C12" s="53">
        <v>430</v>
      </c>
      <c r="D12" s="54" t="s">
        <v>177</v>
      </c>
      <c r="E12" s="55">
        <v>3</v>
      </c>
      <c r="F12" s="67">
        <v>70</v>
      </c>
      <c r="G12" s="102" t="s">
        <v>178</v>
      </c>
      <c r="H12" s="103" t="s">
        <v>179</v>
      </c>
      <c r="I12" s="67" t="s">
        <v>187</v>
      </c>
      <c r="J12" s="10" t="s">
        <v>11</v>
      </c>
      <c r="K12" s="10" t="s">
        <v>11</v>
      </c>
      <c r="L12" s="10" t="s">
        <v>11</v>
      </c>
      <c r="M12" s="10" t="s">
        <v>11</v>
      </c>
      <c r="N12" s="10" t="s">
        <v>11</v>
      </c>
      <c r="O12" s="10" t="s">
        <v>11</v>
      </c>
      <c r="P12" s="10" t="s">
        <v>11</v>
      </c>
      <c r="Q12" s="10" t="s">
        <v>11</v>
      </c>
      <c r="R12" s="10" t="s">
        <v>12</v>
      </c>
      <c r="S12" s="10" t="s">
        <v>13</v>
      </c>
      <c r="T12" s="10"/>
      <c r="U12" s="10"/>
      <c r="V12" s="10"/>
      <c r="W12" s="10"/>
      <c r="X12" s="10"/>
      <c r="Y12" s="10"/>
      <c r="Z12" s="10"/>
      <c r="AA12" s="10"/>
      <c r="AB12" s="220"/>
      <c r="AC12" s="221"/>
      <c r="AD12" s="222"/>
      <c r="AE12" s="10"/>
      <c r="AF12" s="10"/>
      <c r="AG12" s="10">
        <v>4</v>
      </c>
      <c r="AH12" s="9"/>
      <c r="AI12" s="63">
        <v>10</v>
      </c>
      <c r="AJ12" s="39"/>
      <c r="AK12" s="40"/>
      <c r="AL12" s="41"/>
      <c r="AM12" s="48"/>
    </row>
    <row r="13" spans="1:40" s="8" customFormat="1" ht="23.25" customHeight="1" x14ac:dyDescent="0.25">
      <c r="A13" s="204" t="s">
        <v>128</v>
      </c>
      <c r="B13" s="205"/>
      <c r="C13" s="205"/>
      <c r="D13" s="205"/>
      <c r="E13" s="99"/>
      <c r="F13" s="71"/>
      <c r="G13" s="72"/>
      <c r="H13" s="73"/>
      <c r="I13" s="70"/>
      <c r="J13" s="11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220"/>
      <c r="AC13" s="221"/>
      <c r="AD13" s="222"/>
      <c r="AE13" s="7"/>
      <c r="AF13" s="7"/>
      <c r="AG13" s="7"/>
      <c r="AH13" s="117"/>
      <c r="AI13" s="63">
        <v>13</v>
      </c>
      <c r="AJ13" s="28"/>
      <c r="AK13" s="29"/>
      <c r="AL13" s="30"/>
      <c r="AM13" s="31"/>
    </row>
    <row r="14" spans="1:40" s="8" customFormat="1" ht="22.5" customHeight="1" x14ac:dyDescent="0.25">
      <c r="A14" s="74">
        <v>5</v>
      </c>
      <c r="B14" s="52" t="s">
        <v>29</v>
      </c>
      <c r="C14" s="53">
        <v>423</v>
      </c>
      <c r="D14" s="54" t="s">
        <v>180</v>
      </c>
      <c r="E14" s="55">
        <v>2</v>
      </c>
      <c r="F14" s="67">
        <v>70</v>
      </c>
      <c r="G14" s="68" t="s">
        <v>96</v>
      </c>
      <c r="H14" s="69" t="s">
        <v>97</v>
      </c>
      <c r="I14" s="67" t="s">
        <v>187</v>
      </c>
      <c r="J14" s="9"/>
      <c r="K14" s="9"/>
      <c r="L14" s="9"/>
      <c r="M14" s="9"/>
      <c r="N14" s="9"/>
      <c r="O14" s="10"/>
      <c r="P14" s="10"/>
      <c r="Q14" s="10"/>
      <c r="R14" s="10"/>
      <c r="S14" s="10"/>
      <c r="T14" s="10" t="s">
        <v>11</v>
      </c>
      <c r="U14" s="10" t="s">
        <v>11</v>
      </c>
      <c r="V14" s="10" t="s">
        <v>11</v>
      </c>
      <c r="W14" s="10" t="s">
        <v>11</v>
      </c>
      <c r="X14" s="10" t="s">
        <v>11</v>
      </c>
      <c r="Y14" s="10" t="s">
        <v>11</v>
      </c>
      <c r="Z14" s="10" t="s">
        <v>11</v>
      </c>
      <c r="AA14" s="10" t="s">
        <v>11</v>
      </c>
      <c r="AB14" s="220"/>
      <c r="AC14" s="221"/>
      <c r="AD14" s="222"/>
      <c r="AE14" s="10" t="s">
        <v>12</v>
      </c>
      <c r="AF14" s="10" t="s">
        <v>13</v>
      </c>
      <c r="AG14" s="10">
        <v>4</v>
      </c>
      <c r="AH14" s="9"/>
      <c r="AI14" s="63">
        <v>14</v>
      </c>
      <c r="AJ14" s="28"/>
      <c r="AK14" s="29"/>
      <c r="AL14" s="30"/>
      <c r="AM14" s="31"/>
    </row>
    <row r="15" spans="1:40" s="8" customFormat="1" ht="22.5" customHeight="1" x14ac:dyDescent="0.25">
      <c r="A15" s="74">
        <v>6</v>
      </c>
      <c r="B15" s="52" t="s">
        <v>29</v>
      </c>
      <c r="C15" s="53">
        <v>432</v>
      </c>
      <c r="D15" s="54" t="s">
        <v>181</v>
      </c>
      <c r="E15" s="55">
        <v>2</v>
      </c>
      <c r="F15" s="67">
        <v>70</v>
      </c>
      <c r="G15" s="68" t="s">
        <v>182</v>
      </c>
      <c r="H15" s="69" t="s">
        <v>183</v>
      </c>
      <c r="I15" s="67" t="s">
        <v>187</v>
      </c>
      <c r="J15" s="9"/>
      <c r="K15" s="9"/>
      <c r="L15" s="9"/>
      <c r="M15" s="9"/>
      <c r="N15" s="9"/>
      <c r="O15" s="10"/>
      <c r="P15" s="10"/>
      <c r="Q15" s="10"/>
      <c r="R15" s="10"/>
      <c r="S15" s="10"/>
      <c r="T15" s="10" t="s">
        <v>11</v>
      </c>
      <c r="U15" s="10" t="s">
        <v>11</v>
      </c>
      <c r="V15" s="10" t="s">
        <v>11</v>
      </c>
      <c r="W15" s="10" t="s">
        <v>11</v>
      </c>
      <c r="X15" s="10" t="s">
        <v>11</v>
      </c>
      <c r="Y15" s="10" t="s">
        <v>11</v>
      </c>
      <c r="Z15" s="10" t="s">
        <v>11</v>
      </c>
      <c r="AA15" s="10" t="s">
        <v>11</v>
      </c>
      <c r="AB15" s="220"/>
      <c r="AC15" s="221"/>
      <c r="AD15" s="222"/>
      <c r="AE15" s="10" t="s">
        <v>12</v>
      </c>
      <c r="AF15" s="10" t="s">
        <v>13</v>
      </c>
      <c r="AG15" s="10">
        <v>4</v>
      </c>
      <c r="AH15" s="9"/>
      <c r="AI15" s="63">
        <v>15</v>
      </c>
      <c r="AJ15" s="28"/>
      <c r="AK15" s="29"/>
      <c r="AL15" s="30"/>
      <c r="AM15" s="31"/>
    </row>
    <row r="16" spans="1:40" s="8" customFormat="1" ht="22.5" customHeight="1" x14ac:dyDescent="0.25">
      <c r="A16" s="66">
        <v>7</v>
      </c>
      <c r="B16" s="52" t="s">
        <v>29</v>
      </c>
      <c r="C16" s="53">
        <v>448</v>
      </c>
      <c r="D16" s="54" t="s">
        <v>184</v>
      </c>
      <c r="E16" s="55">
        <v>2</v>
      </c>
      <c r="F16" s="67">
        <v>70</v>
      </c>
      <c r="G16" s="226" t="s">
        <v>185</v>
      </c>
      <c r="H16" s="227"/>
      <c r="I16" s="67" t="s">
        <v>187</v>
      </c>
      <c r="J16" s="42"/>
      <c r="K16" s="9"/>
      <c r="L16" s="9"/>
      <c r="M16" s="9"/>
      <c r="N16" s="9"/>
      <c r="O16" s="10"/>
      <c r="P16" s="10"/>
      <c r="Q16" s="10"/>
      <c r="R16" s="10"/>
      <c r="S16" s="10"/>
      <c r="T16" s="10" t="s">
        <v>11</v>
      </c>
      <c r="U16" s="10" t="s">
        <v>11</v>
      </c>
      <c r="V16" s="10" t="s">
        <v>11</v>
      </c>
      <c r="W16" s="10" t="s">
        <v>11</v>
      </c>
      <c r="X16" s="10" t="s">
        <v>11</v>
      </c>
      <c r="Y16" s="10" t="s">
        <v>11</v>
      </c>
      <c r="Z16" s="10" t="s">
        <v>11</v>
      </c>
      <c r="AA16" s="10" t="s">
        <v>11</v>
      </c>
      <c r="AB16" s="220"/>
      <c r="AC16" s="221"/>
      <c r="AD16" s="222"/>
      <c r="AE16" s="10" t="s">
        <v>12</v>
      </c>
      <c r="AF16" s="10" t="s">
        <v>13</v>
      </c>
      <c r="AG16" s="10">
        <v>4</v>
      </c>
      <c r="AH16" s="9"/>
      <c r="AI16" s="63">
        <v>16</v>
      </c>
      <c r="AJ16" s="28"/>
      <c r="AK16" s="29"/>
      <c r="AL16" s="30"/>
      <c r="AM16" s="31"/>
    </row>
    <row r="17" spans="1:34" s="8" customFormat="1" ht="22.5" customHeight="1" x14ac:dyDescent="0.25">
      <c r="A17" s="66">
        <v>8</v>
      </c>
      <c r="B17" s="52" t="s">
        <v>29</v>
      </c>
      <c r="C17" s="53">
        <v>497</v>
      </c>
      <c r="D17" s="54" t="s">
        <v>186</v>
      </c>
      <c r="E17" s="55">
        <v>2</v>
      </c>
      <c r="F17" s="67">
        <v>70</v>
      </c>
      <c r="G17" s="226" t="s">
        <v>185</v>
      </c>
      <c r="H17" s="227"/>
      <c r="I17" s="67" t="s">
        <v>187</v>
      </c>
      <c r="J17" s="42"/>
      <c r="K17" s="9"/>
      <c r="L17" s="9"/>
      <c r="M17" s="9"/>
      <c r="N17" s="9"/>
      <c r="O17" s="10"/>
      <c r="P17" s="10"/>
      <c r="Q17" s="10"/>
      <c r="R17" s="10"/>
      <c r="S17" s="10"/>
      <c r="T17" s="10" t="s">
        <v>11</v>
      </c>
      <c r="U17" s="10" t="s">
        <v>11</v>
      </c>
      <c r="V17" s="10" t="s">
        <v>11</v>
      </c>
      <c r="W17" s="10" t="s">
        <v>11</v>
      </c>
      <c r="X17" s="10" t="s">
        <v>11</v>
      </c>
      <c r="Y17" s="10" t="s">
        <v>11</v>
      </c>
      <c r="Z17" s="10" t="s">
        <v>11</v>
      </c>
      <c r="AA17" s="10" t="s">
        <v>11</v>
      </c>
      <c r="AB17" s="223"/>
      <c r="AC17" s="224"/>
      <c r="AD17" s="225"/>
      <c r="AE17" s="10" t="s">
        <v>12</v>
      </c>
      <c r="AF17" s="10" t="s">
        <v>13</v>
      </c>
      <c r="AG17" s="10">
        <v>4</v>
      </c>
      <c r="AH17" s="9"/>
    </row>
    <row r="18" spans="1:34" s="6" customFormat="1" ht="22.5" customHeight="1" x14ac:dyDescent="0.25">
      <c r="A18" s="173" t="s">
        <v>14</v>
      </c>
      <c r="B18" s="173"/>
      <c r="C18" s="173"/>
      <c r="D18" s="173"/>
      <c r="E18" s="11">
        <f>SUM(E9:E17)</f>
        <v>17</v>
      </c>
      <c r="F18" s="35"/>
      <c r="G18" s="174">
        <f>E18*280000</f>
        <v>4760000</v>
      </c>
      <c r="H18" s="175"/>
      <c r="I18" s="35"/>
      <c r="J18" s="176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8"/>
    </row>
    <row r="19" spans="1:34" ht="3" customHeight="1" x14ac:dyDescent="0.15"/>
    <row r="20" spans="1:34" s="12" customFormat="1" ht="15.75" customHeight="1" x14ac:dyDescent="0.2">
      <c r="A20" s="203" t="s">
        <v>15</v>
      </c>
      <c r="B20" s="203"/>
      <c r="C20" s="203"/>
      <c r="D20" s="203"/>
      <c r="Y20" s="36"/>
      <c r="Z20" s="36"/>
      <c r="AA20" s="36"/>
      <c r="AB20" s="49"/>
      <c r="AC20" s="109"/>
      <c r="AD20" s="109"/>
      <c r="AE20" s="49"/>
      <c r="AF20" s="106"/>
      <c r="AG20" s="13"/>
      <c r="AH20" s="13"/>
    </row>
    <row r="21" spans="1:34" s="12" customFormat="1" ht="15.75" customHeight="1" x14ac:dyDescent="0.2">
      <c r="B21" s="191" t="s">
        <v>24</v>
      </c>
      <c r="C21" s="191"/>
      <c r="D21" s="191"/>
      <c r="E21" s="191"/>
      <c r="F21" s="191"/>
      <c r="G21" s="191"/>
      <c r="H21" s="36"/>
      <c r="Y21" s="36"/>
      <c r="Z21" s="36"/>
      <c r="AA21" s="36"/>
      <c r="AB21" s="49"/>
      <c r="AC21" s="109"/>
      <c r="AD21" s="109"/>
      <c r="AE21" s="49"/>
      <c r="AF21" s="106"/>
      <c r="AG21" s="13"/>
      <c r="AH21" s="13"/>
    </row>
    <row r="22" spans="1:34" s="36" customFormat="1" ht="15.75" customHeight="1" x14ac:dyDescent="0.25">
      <c r="B22" s="191" t="s">
        <v>25</v>
      </c>
      <c r="C22" s="191"/>
      <c r="D22" s="191"/>
      <c r="E22" s="191"/>
      <c r="F22" s="191"/>
      <c r="G22" s="191"/>
      <c r="AB22" s="49"/>
      <c r="AC22" s="109"/>
      <c r="AD22" s="109"/>
      <c r="AE22" s="49"/>
      <c r="AF22" s="106"/>
      <c r="AG22" s="14"/>
      <c r="AH22" s="14"/>
    </row>
    <row r="23" spans="1:34" s="36" customFormat="1" ht="15.75" customHeight="1" x14ac:dyDescent="0.25">
      <c r="B23" s="191" t="s">
        <v>26</v>
      </c>
      <c r="C23" s="191"/>
      <c r="D23" s="191"/>
      <c r="E23" s="191"/>
      <c r="F23" s="191"/>
      <c r="G23" s="191"/>
      <c r="AB23" s="49"/>
      <c r="AC23" s="109"/>
      <c r="AD23" s="109"/>
      <c r="AE23" s="49"/>
      <c r="AF23" s="106"/>
      <c r="AG23" s="14"/>
      <c r="AH23" s="14"/>
    </row>
    <row r="24" spans="1:34" s="37" customFormat="1" ht="14.25" customHeight="1" x14ac:dyDescent="0.25">
      <c r="B24" s="15"/>
      <c r="C24" s="15"/>
      <c r="S24" s="192" t="s">
        <v>85</v>
      </c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</row>
    <row r="25" spans="1:34" s="37" customFormat="1" ht="15.75" customHeight="1" x14ac:dyDescent="0.25">
      <c r="A25" s="163" t="s">
        <v>16</v>
      </c>
      <c r="B25" s="163"/>
      <c r="C25" s="163"/>
      <c r="D25" s="163"/>
      <c r="G25" s="163" t="s">
        <v>196</v>
      </c>
      <c r="H25" s="163"/>
      <c r="I25" s="163"/>
      <c r="J25" s="163"/>
      <c r="K25" s="163"/>
      <c r="L25" s="163"/>
      <c r="M25" s="163"/>
      <c r="N25" s="163"/>
      <c r="O25" s="163"/>
      <c r="P25" s="19"/>
      <c r="Q25" s="19"/>
      <c r="R25" s="19"/>
      <c r="S25" s="163" t="s">
        <v>21</v>
      </c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</row>
    <row r="26" spans="1:34" s="37" customFormat="1" ht="15.75" customHeight="1" x14ac:dyDescent="0.25">
      <c r="G26" s="163" t="s">
        <v>17</v>
      </c>
      <c r="H26" s="163"/>
      <c r="I26" s="163"/>
      <c r="J26" s="163"/>
      <c r="K26" s="163"/>
      <c r="L26" s="163"/>
      <c r="M26" s="163"/>
      <c r="N26" s="163"/>
      <c r="O26" s="163"/>
      <c r="S26" s="163" t="s">
        <v>18</v>
      </c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</row>
    <row r="27" spans="1:34" s="37" customFormat="1" ht="14.25" x14ac:dyDescent="0.25">
      <c r="AB27" s="50"/>
      <c r="AC27" s="110"/>
      <c r="AD27" s="110"/>
      <c r="AE27" s="50"/>
      <c r="AF27" s="104"/>
      <c r="AG27" s="38"/>
      <c r="AH27" s="38"/>
    </row>
    <row r="28" spans="1:34" s="37" customFormat="1" ht="14.25" x14ac:dyDescent="0.25">
      <c r="AB28" s="50"/>
      <c r="AC28" s="110"/>
      <c r="AD28" s="110"/>
      <c r="AE28" s="50"/>
      <c r="AF28" s="104"/>
      <c r="AG28" s="38"/>
      <c r="AH28" s="38"/>
    </row>
    <row r="29" spans="1:34" s="37" customFormat="1" ht="14.25" x14ac:dyDescent="0.25">
      <c r="AB29" s="50"/>
      <c r="AC29" s="110"/>
      <c r="AD29" s="110"/>
      <c r="AE29" s="50"/>
      <c r="AF29" s="104"/>
      <c r="AG29" s="38"/>
      <c r="AH29" s="38"/>
    </row>
    <row r="30" spans="1:34" s="37" customFormat="1" ht="14.25" x14ac:dyDescent="0.25">
      <c r="AB30" s="50"/>
      <c r="AC30" s="110"/>
      <c r="AD30" s="110"/>
      <c r="AE30" s="50"/>
      <c r="AF30" s="104"/>
      <c r="AG30" s="38"/>
      <c r="AH30" s="38"/>
    </row>
    <row r="31" spans="1:34" s="38" customFormat="1" ht="15.75" customHeight="1" x14ac:dyDescent="0.25">
      <c r="A31" s="162" t="s">
        <v>19</v>
      </c>
      <c r="B31" s="162"/>
      <c r="C31" s="162"/>
      <c r="D31" s="162"/>
      <c r="G31" s="162" t="s">
        <v>20</v>
      </c>
      <c r="H31" s="162"/>
      <c r="I31" s="162"/>
      <c r="J31" s="162"/>
      <c r="K31" s="162"/>
      <c r="L31" s="162"/>
      <c r="M31" s="162"/>
      <c r="N31" s="162"/>
      <c r="O31" s="162"/>
      <c r="P31" s="20"/>
      <c r="Q31" s="20"/>
      <c r="R31" s="20"/>
      <c r="S31" s="162" t="s">
        <v>22</v>
      </c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</row>
  </sheetData>
  <mergeCells count="44">
    <mergeCell ref="G16:H16"/>
    <mergeCell ref="G17:H17"/>
    <mergeCell ref="AB9:AD17"/>
    <mergeCell ref="AG5:AG7"/>
    <mergeCell ref="AH5:AH7"/>
    <mergeCell ref="J5:V5"/>
    <mergeCell ref="W5:AF5"/>
    <mergeCell ref="J6:N6"/>
    <mergeCell ref="O6:R6"/>
    <mergeCell ref="S6:V6"/>
    <mergeCell ref="W6:AA6"/>
    <mergeCell ref="AB6:AE6"/>
    <mergeCell ref="A18:D18"/>
    <mergeCell ref="G18:H18"/>
    <mergeCell ref="J18:AH18"/>
    <mergeCell ref="A1:D1"/>
    <mergeCell ref="A2:D2"/>
    <mergeCell ref="E1:AH1"/>
    <mergeCell ref="E2:I2"/>
    <mergeCell ref="X2:AE2"/>
    <mergeCell ref="J2:V2"/>
    <mergeCell ref="E3:AH3"/>
    <mergeCell ref="A5:A7"/>
    <mergeCell ref="B5:C7"/>
    <mergeCell ref="D5:D7"/>
    <mergeCell ref="E5:E7"/>
    <mergeCell ref="F5:F7"/>
    <mergeCell ref="G5:H7"/>
    <mergeCell ref="A8:D8"/>
    <mergeCell ref="J8:AH8"/>
    <mergeCell ref="A13:D13"/>
    <mergeCell ref="S26:AH26"/>
    <mergeCell ref="A31:D31"/>
    <mergeCell ref="G31:O31"/>
    <mergeCell ref="S31:AH31"/>
    <mergeCell ref="A20:D20"/>
    <mergeCell ref="B21:G21"/>
    <mergeCell ref="B22:G22"/>
    <mergeCell ref="B23:G23"/>
    <mergeCell ref="S24:AH24"/>
    <mergeCell ref="A25:D25"/>
    <mergeCell ref="G25:O25"/>
    <mergeCell ref="S25:AH25"/>
    <mergeCell ref="G26:O26"/>
  </mergeCells>
  <printOptions horizontalCentered="1"/>
  <pageMargins left="0" right="0" top="0.62" bottom="0" header="0.31496062992126" footer="0.31496062992126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0. THỐNG KÊ</vt:lpstr>
      <vt:lpstr>1. QTH_T</vt:lpstr>
      <vt:lpstr>2. QTC_T</vt:lpstr>
      <vt:lpstr>3. KTH_T</vt:lpstr>
      <vt:lpstr>4. CNTT</vt:lpstr>
      <vt:lpstr>5. XDD</vt:lpstr>
      <vt:lpstr>6. VLK</vt:lpstr>
      <vt:lpstr>7. NNA</vt:lpstr>
      <vt:lpstr>'1. QTH_T'!Print_Area</vt:lpstr>
      <vt:lpstr>'2. QTC_T'!Print_Area</vt:lpstr>
      <vt:lpstr>'3. KTH_T'!Print_Area</vt:lpstr>
      <vt:lpstr>'4. CNTT'!Print_Area</vt:lpstr>
      <vt:lpstr>'5. XDD'!Print_Area</vt:lpstr>
      <vt:lpstr>'6. VLK'!Print_Area</vt:lpstr>
      <vt:lpstr>'7. NNA'!Print_Area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ThanhPV</dc:creator>
  <cp:lastModifiedBy>Windows User</cp:lastModifiedBy>
  <cp:lastPrinted>2023-09-21T08:15:58Z</cp:lastPrinted>
  <dcterms:created xsi:type="dcterms:W3CDTF">2020-10-08T06:30:30Z</dcterms:created>
  <dcterms:modified xsi:type="dcterms:W3CDTF">2023-09-29T02:25:10Z</dcterms:modified>
</cp:coreProperties>
</file>